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G195" i="1" l="1"/>
  <c r="J157" i="1"/>
  <c r="I157" i="1"/>
  <c r="H157" i="1"/>
  <c r="H119" i="1"/>
  <c r="F100" i="1"/>
  <c r="I81" i="1"/>
  <c r="F81" i="1"/>
  <c r="J81" i="1"/>
  <c r="H81" i="1"/>
  <c r="G81" i="1"/>
  <c r="J62" i="1"/>
  <c r="I62" i="1"/>
  <c r="H62" i="1"/>
  <c r="F62" i="1"/>
  <c r="G43" i="1"/>
  <c r="I43" i="1"/>
  <c r="H43" i="1"/>
  <c r="F43" i="1"/>
  <c r="J195" i="1"/>
  <c r="I195" i="1"/>
  <c r="H195" i="1"/>
  <c r="I119" i="1"/>
  <c r="F119" i="1"/>
  <c r="J100" i="1"/>
  <c r="I100" i="1"/>
  <c r="H100" i="1"/>
  <c r="I24" i="1"/>
  <c r="H24" i="1"/>
  <c r="F24" i="1"/>
  <c r="J24" i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<sst xmlns="http://schemas.openxmlformats.org/spreadsheetml/2006/main" count="353" uniqueCount="108">
  <si>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</si>
  <si>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</si>
  <si>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</si>
  <si>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</si>
  <si>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</si>
  <si>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</si>
  <si>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</si>
  <si>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</si>
  <si>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</si>
  <si>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</si>
  <si>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</si>
  <si>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</si>
  <si>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</si>
  <si>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</si>
  <si>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</si>
  <si>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</si>
  <si>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</si>
  <si>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</si>
  <si>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</si>
  <si>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</si>
  <si>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</si>
  <si>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</si>
  <si>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</si>
  <si>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</si>
  <si>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</si>
  <si>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</si>
  <si>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</si>
  <si>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</si>
  <si>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</si>
  <si>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</si>
  <si>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</si>
  <si>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</si>
  <si>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</si>
  <si>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</si>
  <si>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</si>
  <si>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</si>
  <si>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</si>
  <si>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</si>
  <si>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</si>
  <si>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рисовой крупы с маслом</t>
  </si>
  <si>
    <t>Сыр (порциями)</t>
  </si>
  <si>
    <t>Какао с молоком</t>
  </si>
  <si>
    <t>Хлеб пшеничный</t>
  </si>
  <si>
    <t>Фрукты</t>
  </si>
  <si>
    <t>ТТК</t>
  </si>
  <si>
    <t>Борщ с капустой и картофелем</t>
  </si>
  <si>
    <t>Компот из плодов и ягод с/м</t>
  </si>
  <si>
    <t>Хлеб ржано-пшеничный</t>
  </si>
  <si>
    <t>Чай с сахаром</t>
  </si>
  <si>
    <t>375/376</t>
  </si>
  <si>
    <t>Компот из смеси сухофруктов</t>
  </si>
  <si>
    <t>Чай с лимоном</t>
  </si>
  <si>
    <t>375/377</t>
  </si>
  <si>
    <t>Крендель сахарный</t>
  </si>
  <si>
    <t>выпечка</t>
  </si>
  <si>
    <t>Напиток из плодов шиповника</t>
  </si>
  <si>
    <t>104/105</t>
  </si>
  <si>
    <t>Запеканка из творога с молоком сгущенным</t>
  </si>
  <si>
    <t>Котлеты (особые) с маслом</t>
  </si>
  <si>
    <t>Кофейный напиток с молоком</t>
  </si>
  <si>
    <t>Хлеб пшенинчый</t>
  </si>
  <si>
    <t>Напиток из из северных ягод с/м</t>
  </si>
  <si>
    <t xml:space="preserve">Бефстроганов </t>
  </si>
  <si>
    <t>Суп картофельный с бобовыми на курином бульоне</t>
  </si>
  <si>
    <t>Пюре картофельное</t>
  </si>
  <si>
    <t>Компот из смеси сухофруков</t>
  </si>
  <si>
    <t>Рассольник ленинградский на курином бульоне</t>
  </si>
  <si>
    <t>Напиток из северных ягод с/м</t>
  </si>
  <si>
    <t>Суп картофельный с мясными фрикадельками</t>
  </si>
  <si>
    <t>Капуста тушеная</t>
  </si>
  <si>
    <t>Мясо тушеное (говядина)</t>
  </si>
  <si>
    <t>Голень/бедро цыпленка-бройлера запеченое</t>
  </si>
  <si>
    <t>ВрИО директора МАУО "Кировский КШП"</t>
  </si>
  <si>
    <t>Голубева А.В.</t>
  </si>
  <si>
    <t>Блинчики с вареньем в асс-те</t>
  </si>
  <si>
    <t>ПР</t>
  </si>
  <si>
    <t>Рыба по-польски</t>
  </si>
  <si>
    <t>Йогурт</t>
  </si>
  <si>
    <t>Щи зеленые на курином бульоне</t>
  </si>
  <si>
    <t>Печень по-строгановски</t>
  </si>
  <si>
    <t>255/332</t>
  </si>
  <si>
    <t>МБОУ "СОШ № 5" г. Кировск</t>
  </si>
  <si>
    <t>171/19</t>
  </si>
  <si>
    <t>215/ПР</t>
  </si>
  <si>
    <t>Рыба запеченная с помидорами и сыром</t>
  </si>
  <si>
    <t>Котлеты с олениной с маслом. Макаронные изделия отварные с маслом. Бобовые отварные (горошек)</t>
  </si>
  <si>
    <t>306/ТТК/203</t>
  </si>
  <si>
    <t xml:space="preserve">Уха </t>
  </si>
  <si>
    <t>Рагу из овощей (1-й вариант)</t>
  </si>
  <si>
    <t>Щи из свежей капусты с картофелем на курином бульоне</t>
  </si>
  <si>
    <t>259/55</t>
  </si>
  <si>
    <t>Пюре картофельное. Биточки рыбные с маслом. Овощи натуральные свежие (помидор)</t>
  </si>
  <si>
    <t>312/234/71</t>
  </si>
  <si>
    <t>Каша жидкая молочная из пшеничной крупы с маслом</t>
  </si>
  <si>
    <t>Котлеты домашние с маслом. Рис отварной с овощами. Овощи натуральные свежие (огурцы)</t>
  </si>
  <si>
    <t>271/ТТК/71</t>
  </si>
  <si>
    <t>Каша вязкая молочная из пшенной крупы с маслом</t>
  </si>
  <si>
    <t>258/18</t>
  </si>
  <si>
    <t>Макароны отварные с сыром. Бобовые отварные (горошек)</t>
  </si>
  <si>
    <t>204/306</t>
  </si>
  <si>
    <t>Пюре картофельное. Салат из свеклы с огурцами солеными</t>
  </si>
  <si>
    <t>312/55</t>
  </si>
  <si>
    <t>Мясо духовое (свинина). Салат зеленый с огурцами</t>
  </si>
  <si>
    <t>Каша рассыпчая гречневая. Салат зеленый с огурцами и помидорами</t>
  </si>
  <si>
    <t>Плов (свинина). Салат зеленый с огурцами</t>
  </si>
  <si>
    <t>Жаркое по-домашнему (свинина). Салат из свеклы с огурцами солеными</t>
  </si>
  <si>
    <t>Омлет паровой с маслом. Икра кабачковая</t>
  </si>
  <si>
    <t>Бульон с курицей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</si>
</sst>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91" sqref="E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81</v>
      </c>
      <c r="D1" s="59"/>
      <c r="E1" s="59"/>
      <c r="F1" s="12" t="s">
        <v>16</v>
      </c>
      <c r="G1" s="2" t="s">
        <v>17</v>
      </c>
      <c r="H1" s="60" t="s">
        <v>72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73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</v>
      </c>
      <c r="H9" s="43">
        <v>0.2</v>
      </c>
      <c r="I9" s="43">
        <v>12.3</v>
      </c>
      <c r="J9" s="43">
        <v>58.75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16.119999999999997</v>
      </c>
      <c r="H13" s="19">
        <f t="shared" si="0"/>
        <v>20.759999999999998</v>
      </c>
      <c r="I13" s="19">
        <f t="shared" si="0"/>
        <v>73.099999999999994</v>
      </c>
      <c r="J13" s="19">
        <f t="shared" si="0"/>
        <v>547.35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1.44</v>
      </c>
      <c r="H15" s="43">
        <v>3.94</v>
      </c>
      <c r="I15" s="43">
        <v>8.75</v>
      </c>
      <c r="J15" s="43">
        <v>83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100</v>
      </c>
      <c r="G16" s="43">
        <v>15.2</v>
      </c>
      <c r="H16" s="43">
        <v>17.38</v>
      </c>
      <c r="I16" s="43">
        <v>2.56</v>
      </c>
      <c r="J16" s="43">
        <v>225</v>
      </c>
      <c r="K16" s="44">
        <v>256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103</v>
      </c>
      <c r="F17" s="43">
        <v>210</v>
      </c>
      <c r="G17" s="43">
        <v>8.93</v>
      </c>
      <c r="H17" s="43">
        <v>12.6</v>
      </c>
      <c r="I17" s="43">
        <v>38.909999999999997</v>
      </c>
      <c r="J17" s="43">
        <v>303.95999999999998</v>
      </c>
      <c r="K17" s="44" t="s">
        <v>82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0.11</v>
      </c>
      <c r="H18" s="43">
        <v>0.06</v>
      </c>
      <c r="I18" s="43">
        <v>20.98</v>
      </c>
      <c r="J18" s="43">
        <v>88</v>
      </c>
      <c r="K18" s="44" t="s">
        <v>44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25</v>
      </c>
      <c r="G19" s="43">
        <v>1.9</v>
      </c>
      <c r="H19" s="43">
        <v>0.2</v>
      </c>
      <c r="I19" s="43">
        <v>12.3</v>
      </c>
      <c r="J19" s="43">
        <v>58.75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3.85</v>
      </c>
      <c r="H20" s="43">
        <v>0.7</v>
      </c>
      <c r="I20" s="43">
        <v>18.899999999999999</v>
      </c>
      <c r="J20" s="43">
        <v>100.5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31.43</v>
      </c>
      <c r="H23" s="19">
        <f t="shared" si="2"/>
        <v>34.88000000000001</v>
      </c>
      <c r="I23" s="19">
        <f t="shared" si="2"/>
        <v>102.4</v>
      </c>
      <c r="J23" s="19">
        <f t="shared" si="2"/>
        <v>859.21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1340</v>
      </c>
      <c r="G24" s="32">
        <f t="shared" ref="G24:J24" si="4">G13+G23</f>
        <v>47.55</v>
      </c>
      <c r="H24" s="32">
        <f t="shared" si="4"/>
        <v>55.640000000000008</v>
      </c>
      <c r="I24" s="32">
        <f t="shared" si="4"/>
        <v>175.5</v>
      </c>
      <c r="J24" s="32">
        <f t="shared" si="4"/>
        <v>1406.56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106</v>
      </c>
      <c r="F25" s="40">
        <v>185</v>
      </c>
      <c r="G25" s="40">
        <v>17.75</v>
      </c>
      <c r="H25" s="40">
        <v>24.57</v>
      </c>
      <c r="I25" s="40">
        <v>7.37</v>
      </c>
      <c r="J25" s="40">
        <v>328.04</v>
      </c>
      <c r="K25" s="41" t="s">
        <v>83</v>
      </c>
      <c r="L25" s="40"/>
    </row>
    <row r="26" spans="1:12" ht="15" x14ac:dyDescent="0.25">
      <c r="A26" s="14"/>
      <c r="B26" s="15"/>
      <c r="C26" s="11"/>
      <c r="D26" s="6" t="s">
        <v>54</v>
      </c>
      <c r="E26" s="42" t="s">
        <v>53</v>
      </c>
      <c r="F26" s="43">
        <v>50</v>
      </c>
      <c r="G26" s="43">
        <v>3.54</v>
      </c>
      <c r="H26" s="43">
        <v>6.57</v>
      </c>
      <c r="I26" s="43">
        <v>27.87</v>
      </c>
      <c r="J26" s="43">
        <v>185</v>
      </c>
      <c r="K26" s="44">
        <v>415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205</v>
      </c>
      <c r="G27" s="43">
        <v>0.13</v>
      </c>
      <c r="H27" s="43">
        <v>0.02</v>
      </c>
      <c r="I27" s="43">
        <v>10.199999999999999</v>
      </c>
      <c r="J27" s="43">
        <v>42.05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1.9</v>
      </c>
      <c r="H28" s="43">
        <v>0.2</v>
      </c>
      <c r="I28" s="43">
        <v>12.3</v>
      </c>
      <c r="J28" s="43">
        <v>58.75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23.719999999999995</v>
      </c>
      <c r="H32" s="19">
        <f t="shared" ref="H32" si="7">SUM(H25:H31)</f>
        <v>31.759999999999998</v>
      </c>
      <c r="I32" s="19">
        <f t="shared" ref="I32" si="8">SUM(I25:I31)</f>
        <v>67.539999999999992</v>
      </c>
      <c r="J32" s="19">
        <f t="shared" ref="J32:L32" si="9">SUM(J25:J31)</f>
        <v>660.83999999999992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225</v>
      </c>
      <c r="G34" s="43">
        <v>6.75</v>
      </c>
      <c r="H34" s="43">
        <v>5.15</v>
      </c>
      <c r="I34" s="43">
        <v>12.5</v>
      </c>
      <c r="J34" s="43">
        <v>133.83000000000001</v>
      </c>
      <c r="K34" s="44" t="s">
        <v>56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100</v>
      </c>
      <c r="G35" s="43">
        <v>15.01</v>
      </c>
      <c r="H35" s="43">
        <v>10.3</v>
      </c>
      <c r="I35" s="43">
        <v>1.65</v>
      </c>
      <c r="J35" s="43">
        <v>159.9</v>
      </c>
      <c r="K35" s="44" t="s">
        <v>44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137.25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3.85</v>
      </c>
      <c r="H39" s="43">
        <v>0.7</v>
      </c>
      <c r="I39" s="43">
        <v>18.899999999999999</v>
      </c>
      <c r="J39" s="43">
        <v>100.5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33.129999999999995</v>
      </c>
      <c r="H42" s="19">
        <f t="shared" ref="H42" si="11">SUM(H33:H41)</f>
        <v>21.439999999999998</v>
      </c>
      <c r="I42" s="19">
        <f t="shared" ref="I42" si="12">SUM(I33:I41)</f>
        <v>110.1</v>
      </c>
      <c r="J42" s="19">
        <f t="shared" ref="J42:L42" si="13">SUM(J33:J41)</f>
        <v>781.78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56.849999999999994</v>
      </c>
      <c r="H43" s="32">
        <f t="shared" ref="H43" si="15">H32+H42</f>
        <v>53.199999999999996</v>
      </c>
      <c r="I43" s="32">
        <f t="shared" ref="I43" si="16">I32+I42</f>
        <v>177.64</v>
      </c>
      <c r="J43" s="32">
        <f t="shared" ref="J43:L43" si="17">J32+J42</f>
        <v>1442.62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285</v>
      </c>
      <c r="G44" s="40">
        <v>20.2</v>
      </c>
      <c r="H44" s="40">
        <v>10.98</v>
      </c>
      <c r="I44" s="40">
        <v>47.54</v>
      </c>
      <c r="J44" s="40">
        <v>473.35</v>
      </c>
      <c r="K44" s="41" t="s">
        <v>86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7.0000000000000007E-2</v>
      </c>
      <c r="H46" s="43">
        <v>0.02</v>
      </c>
      <c r="I46" s="43">
        <v>10</v>
      </c>
      <c r="J46" s="43">
        <v>40.049999999999997</v>
      </c>
      <c r="K46" s="44" t="s">
        <v>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1.9</v>
      </c>
      <c r="H47" s="43">
        <v>0.2</v>
      </c>
      <c r="I47" s="43">
        <v>12.3</v>
      </c>
      <c r="J47" s="43">
        <v>58.75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22.169999999999998</v>
      </c>
      <c r="H51" s="19">
        <f t="shared" ref="H51" si="19">SUM(H44:H50)</f>
        <v>11.2</v>
      </c>
      <c r="I51" s="19">
        <f t="shared" ref="I51" si="20">SUM(I44:I50)</f>
        <v>69.84</v>
      </c>
      <c r="J51" s="19">
        <f t="shared" ref="J51:L51" si="21">SUM(J44:J50)</f>
        <v>572.15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200</v>
      </c>
      <c r="G53" s="43">
        <v>5.85</v>
      </c>
      <c r="H53" s="43">
        <v>2.5</v>
      </c>
      <c r="I53" s="43">
        <v>13.5</v>
      </c>
      <c r="J53" s="43">
        <v>109.2</v>
      </c>
      <c r="K53" s="44" t="s">
        <v>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24</v>
      </c>
      <c r="H54" s="43">
        <v>18.3</v>
      </c>
      <c r="I54" s="43">
        <v>0.1</v>
      </c>
      <c r="J54" s="43">
        <v>261</v>
      </c>
      <c r="K54" s="44" t="s">
        <v>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2.6</v>
      </c>
      <c r="H55" s="43">
        <v>11.04</v>
      </c>
      <c r="I55" s="43">
        <v>11.85</v>
      </c>
      <c r="J55" s="43">
        <v>163.43</v>
      </c>
      <c r="K55" s="44" t="s">
        <v>44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0.68</v>
      </c>
      <c r="H56" s="43">
        <v>0.28000000000000003</v>
      </c>
      <c r="I56" s="43">
        <v>20.76</v>
      </c>
      <c r="J56" s="43">
        <v>88.2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25</v>
      </c>
      <c r="G57" s="43">
        <v>1.9</v>
      </c>
      <c r="H57" s="43">
        <v>0.2</v>
      </c>
      <c r="I57" s="43">
        <v>12.3</v>
      </c>
      <c r="J57" s="43">
        <v>58.75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3.85</v>
      </c>
      <c r="H58" s="43">
        <v>0.7</v>
      </c>
      <c r="I58" s="43">
        <v>18.899999999999999</v>
      </c>
      <c r="J58" s="43">
        <v>100.5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38.880000000000003</v>
      </c>
      <c r="H61" s="19">
        <f t="shared" ref="H61" si="23">SUM(H52:H60)</f>
        <v>33.020000000000003</v>
      </c>
      <c r="I61" s="19">
        <f t="shared" ref="I61" si="24">SUM(I52:I60)</f>
        <v>77.41</v>
      </c>
      <c r="J61" s="19">
        <f t="shared" ref="J61:L61" si="25">SUM(J52:J60)</f>
        <v>781.08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1235</v>
      </c>
      <c r="G62" s="32">
        <f t="shared" ref="G62" si="26">G51+G61</f>
        <v>61.05</v>
      </c>
      <c r="H62" s="32">
        <f t="shared" ref="H62" si="27">H51+H61</f>
        <v>44.22</v>
      </c>
      <c r="I62" s="32">
        <f t="shared" ref="I62" si="28">I51+I61</f>
        <v>147.25</v>
      </c>
      <c r="J62" s="32">
        <f t="shared" ref="J62:L62" si="29">J51+J61</f>
        <v>1353.23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23.53</v>
      </c>
      <c r="H63" s="40">
        <v>17.510000000000002</v>
      </c>
      <c r="I63" s="40">
        <v>35.479999999999997</v>
      </c>
      <c r="J63" s="40">
        <v>392.4</v>
      </c>
      <c r="K63" s="41">
        <v>223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7.0000000000000007E-2</v>
      </c>
      <c r="H65" s="43">
        <v>0.02</v>
      </c>
      <c r="I65" s="43">
        <v>10</v>
      </c>
      <c r="J65" s="43">
        <v>40.049999999999997</v>
      </c>
      <c r="K65" s="44" t="s">
        <v>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1.9</v>
      </c>
      <c r="H66" s="43">
        <v>0.2</v>
      </c>
      <c r="I66" s="43">
        <v>12.3</v>
      </c>
      <c r="J66" s="43">
        <v>58.75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130</v>
      </c>
      <c r="G67" s="43">
        <v>0.52</v>
      </c>
      <c r="H67" s="43">
        <v>0.52</v>
      </c>
      <c r="I67" s="43">
        <v>12.74</v>
      </c>
      <c r="J67" s="43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26.02</v>
      </c>
      <c r="H70" s="19">
        <f t="shared" ref="H70" si="31">SUM(H63:H69)</f>
        <v>18.25</v>
      </c>
      <c r="I70" s="19">
        <f t="shared" ref="I70" si="32">SUM(I63:I69)</f>
        <v>70.52</v>
      </c>
      <c r="J70" s="19">
        <f t="shared" ref="J70:L70" si="33">SUM(J63:J69)</f>
        <v>552.29999999999995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3.01</v>
      </c>
      <c r="H72" s="43">
        <v>5.56</v>
      </c>
      <c r="I72" s="43">
        <v>6.32</v>
      </c>
      <c r="J72" s="43">
        <v>90.8</v>
      </c>
      <c r="K72" s="44">
        <v>88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105</v>
      </c>
      <c r="F73" s="43">
        <v>260</v>
      </c>
      <c r="G73" s="43">
        <v>14.91</v>
      </c>
      <c r="H73" s="43">
        <v>37.33</v>
      </c>
      <c r="I73" s="43">
        <v>22.72</v>
      </c>
      <c r="J73" s="43">
        <v>488.71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0.2</v>
      </c>
      <c r="H75" s="43">
        <v>0</v>
      </c>
      <c r="I75" s="43">
        <v>24.8</v>
      </c>
      <c r="J75" s="43">
        <v>102</v>
      </c>
      <c r="K75" s="44" t="s">
        <v>44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1.9</v>
      </c>
      <c r="H76" s="43">
        <v>0.2</v>
      </c>
      <c r="I76" s="43">
        <v>12.3</v>
      </c>
      <c r="J76" s="43">
        <v>58.75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3.85</v>
      </c>
      <c r="H77" s="43">
        <v>0.7</v>
      </c>
      <c r="I77" s="43">
        <v>18.899999999999999</v>
      </c>
      <c r="J77" s="43">
        <v>100.5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23.87</v>
      </c>
      <c r="H80" s="19">
        <f t="shared" ref="H80" si="35">SUM(H71:H79)</f>
        <v>43.790000000000006</v>
      </c>
      <c r="I80" s="19">
        <f t="shared" ref="I80" si="36">SUM(I71:I79)</f>
        <v>85.039999999999992</v>
      </c>
      <c r="J80" s="19">
        <f t="shared" ref="J80:L80" si="37">SUM(J71:J79)</f>
        <v>840.76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1240</v>
      </c>
      <c r="G81" s="32">
        <f t="shared" ref="G81" si="38">G70+G80</f>
        <v>49.89</v>
      </c>
      <c r="H81" s="32">
        <f t="shared" ref="H81" si="39">H70+H80</f>
        <v>62.040000000000006</v>
      </c>
      <c r="I81" s="32">
        <f t="shared" ref="I81" si="40">I70+I80</f>
        <v>155.56</v>
      </c>
      <c r="J81" s="32">
        <f t="shared" ref="J81:L81" si="41">J70+J80</f>
        <v>1393.06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275</v>
      </c>
      <c r="G82" s="40">
        <v>16.32</v>
      </c>
      <c r="H82" s="40">
        <v>16.55</v>
      </c>
      <c r="I82" s="40">
        <v>36.479999999999997</v>
      </c>
      <c r="J82" s="40">
        <v>362.6</v>
      </c>
      <c r="K82" s="41" t="s">
        <v>92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207</v>
      </c>
      <c r="G84" s="43">
        <v>0.13</v>
      </c>
      <c r="H84" s="43">
        <v>0.02</v>
      </c>
      <c r="I84" s="43">
        <v>10.199999999999999</v>
      </c>
      <c r="J84" s="43">
        <v>42.05</v>
      </c>
      <c r="K84" s="44" t="s">
        <v>52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25</v>
      </c>
      <c r="G85" s="43">
        <v>1.9</v>
      </c>
      <c r="H85" s="43">
        <v>0.2</v>
      </c>
      <c r="I85" s="43">
        <v>12.3</v>
      </c>
      <c r="J85" s="43">
        <v>58.75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</v>
      </c>
      <c r="G89" s="19">
        <f t="shared" ref="G89" si="42">SUM(G82:G88)</f>
        <v>18.349999999999998</v>
      </c>
      <c r="H89" s="19">
        <f t="shared" ref="H89" si="43">SUM(H82:H88)</f>
        <v>16.77</v>
      </c>
      <c r="I89" s="19">
        <f t="shared" ref="I89" si="44">SUM(I82:I88)</f>
        <v>58.97999999999999</v>
      </c>
      <c r="J89" s="19">
        <f t="shared" ref="J89:L89" si="45">SUM(J82:J88)</f>
        <v>463.40000000000003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240</v>
      </c>
      <c r="G91" s="43">
        <v>6.76</v>
      </c>
      <c r="H91" s="43">
        <v>5.0199999999999996</v>
      </c>
      <c r="I91" s="43">
        <v>0.14000000000000001</v>
      </c>
      <c r="J91" s="43">
        <v>73.599999999999994</v>
      </c>
      <c r="K91" s="44" t="s">
        <v>44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260</v>
      </c>
      <c r="G92" s="43">
        <v>17.45</v>
      </c>
      <c r="H92" s="43">
        <v>41.19</v>
      </c>
      <c r="I92" s="43">
        <v>34.46</v>
      </c>
      <c r="J92" s="43">
        <v>584.32000000000005</v>
      </c>
      <c r="K92" s="44" t="s">
        <v>44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0.11</v>
      </c>
      <c r="H94" s="43">
        <v>0.06</v>
      </c>
      <c r="I94" s="43">
        <v>20.98</v>
      </c>
      <c r="J94" s="43">
        <v>88</v>
      </c>
      <c r="K94" s="44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25</v>
      </c>
      <c r="G95" s="43">
        <v>1.9</v>
      </c>
      <c r="H95" s="43">
        <v>0.2</v>
      </c>
      <c r="I95" s="43">
        <v>12.3</v>
      </c>
      <c r="J95" s="43">
        <v>58.75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3.85</v>
      </c>
      <c r="H96" s="43">
        <v>0.7</v>
      </c>
      <c r="I96" s="43">
        <v>18.899999999999999</v>
      </c>
      <c r="J96" s="43">
        <v>100.5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30.07</v>
      </c>
      <c r="H99" s="19">
        <f t="shared" ref="H99" si="47">SUM(H90:H98)</f>
        <v>47.17</v>
      </c>
      <c r="I99" s="19">
        <f t="shared" ref="I99" si="48">SUM(I90:I98)</f>
        <v>86.78</v>
      </c>
      <c r="J99" s="19">
        <f t="shared" ref="J99:L99" si="49">SUM(J90:J98)</f>
        <v>905.17000000000007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1282</v>
      </c>
      <c r="G100" s="32">
        <f t="shared" ref="G100" si="50">G89+G99</f>
        <v>48.42</v>
      </c>
      <c r="H100" s="32">
        <f t="shared" ref="H100" si="51">H89+H99</f>
        <v>63.94</v>
      </c>
      <c r="I100" s="32">
        <f t="shared" ref="I100" si="52">I89+I99</f>
        <v>145.76</v>
      </c>
      <c r="J100" s="32">
        <f t="shared" ref="J100:L100" si="53">J89+J99</f>
        <v>1368.5700000000002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210</v>
      </c>
      <c r="G101" s="40">
        <v>7.51</v>
      </c>
      <c r="H101" s="40">
        <v>11.72</v>
      </c>
      <c r="I101" s="40">
        <v>37.049999999999997</v>
      </c>
      <c r="J101" s="40">
        <v>285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 t="s">
        <v>77</v>
      </c>
      <c r="F102" s="43">
        <v>100</v>
      </c>
      <c r="G102" s="43">
        <v>3.9</v>
      </c>
      <c r="H102" s="43">
        <v>2.9</v>
      </c>
      <c r="I102" s="43">
        <v>13.8</v>
      </c>
      <c r="J102" s="43">
        <v>97</v>
      </c>
      <c r="K102" s="44" t="s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1.9</v>
      </c>
      <c r="H104" s="43">
        <v>0.2</v>
      </c>
      <c r="I104" s="43">
        <v>12.3</v>
      </c>
      <c r="J104" s="43">
        <v>58.75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16.88</v>
      </c>
      <c r="H108" s="19">
        <f t="shared" si="54"/>
        <v>17.899999999999999</v>
      </c>
      <c r="I108" s="19">
        <f t="shared" si="54"/>
        <v>88.899999999999991</v>
      </c>
      <c r="J108" s="19">
        <f t="shared" si="54"/>
        <v>588.35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1.44</v>
      </c>
      <c r="H110" s="43">
        <v>3.94</v>
      </c>
      <c r="I110" s="43">
        <v>8.75</v>
      </c>
      <c r="J110" s="43">
        <v>83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15.2</v>
      </c>
      <c r="H111" s="43">
        <v>23.1</v>
      </c>
      <c r="I111" s="43">
        <v>5.12</v>
      </c>
      <c r="J111" s="43">
        <v>290</v>
      </c>
      <c r="K111" s="44">
        <v>250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103</v>
      </c>
      <c r="F112" s="43">
        <v>210</v>
      </c>
      <c r="G112" s="43">
        <v>8.93</v>
      </c>
      <c r="H112" s="43">
        <v>12.6</v>
      </c>
      <c r="I112" s="43">
        <v>38.909999999999997</v>
      </c>
      <c r="J112" s="43">
        <v>303.95999999999998</v>
      </c>
      <c r="K112" s="44" t="s">
        <v>44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0.11</v>
      </c>
      <c r="H113" s="43">
        <v>0.06</v>
      </c>
      <c r="I113" s="43">
        <v>20.98</v>
      </c>
      <c r="J113" s="43">
        <v>88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25</v>
      </c>
      <c r="G114" s="43">
        <v>1.9</v>
      </c>
      <c r="H114" s="43">
        <v>0.2</v>
      </c>
      <c r="I114" s="43">
        <v>12.3</v>
      </c>
      <c r="J114" s="43">
        <v>58.75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3.85</v>
      </c>
      <c r="H115" s="43">
        <v>0.7</v>
      </c>
      <c r="I115" s="43">
        <v>18.899999999999999</v>
      </c>
      <c r="J115" s="43">
        <v>100.5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31.43</v>
      </c>
      <c r="H118" s="19">
        <f t="shared" si="56"/>
        <v>40.600000000000009</v>
      </c>
      <c r="I118" s="19">
        <f t="shared" si="56"/>
        <v>104.96000000000001</v>
      </c>
      <c r="J118" s="19">
        <f t="shared" si="56"/>
        <v>924.21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1420</v>
      </c>
      <c r="G119" s="32">
        <f t="shared" ref="G119" si="58">G108+G118</f>
        <v>48.31</v>
      </c>
      <c r="H119" s="32">
        <f t="shared" ref="H119" si="59">H108+H118</f>
        <v>58.500000000000007</v>
      </c>
      <c r="I119" s="32">
        <f t="shared" ref="I119" si="60">I108+I118</f>
        <v>193.86</v>
      </c>
      <c r="J119" s="32">
        <f t="shared" ref="J119:L119" si="61">J108+J118</f>
        <v>1512.56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94</v>
      </c>
      <c r="F120" s="40">
        <v>275</v>
      </c>
      <c r="G120" s="40">
        <v>17.399999999999999</v>
      </c>
      <c r="H120" s="40">
        <v>26.5</v>
      </c>
      <c r="I120" s="40">
        <v>42.05</v>
      </c>
      <c r="J120" s="40">
        <v>479.65</v>
      </c>
      <c r="K120" s="52" t="s">
        <v>95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3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207</v>
      </c>
      <c r="G122" s="43">
        <v>0.13</v>
      </c>
      <c r="H122" s="43">
        <v>0.02</v>
      </c>
      <c r="I122" s="43">
        <v>10.199999999999999</v>
      </c>
      <c r="J122" s="43">
        <v>42.05</v>
      </c>
      <c r="K122" s="44" t="s">
        <v>52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1.9</v>
      </c>
      <c r="H123" s="43">
        <v>0.2</v>
      </c>
      <c r="I123" s="43">
        <v>12.3</v>
      </c>
      <c r="J123" s="43">
        <v>58.75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507</v>
      </c>
      <c r="G127" s="19">
        <f t="shared" ref="G127:J127" si="62">SUM(G120:G126)</f>
        <v>19.429999999999996</v>
      </c>
      <c r="H127" s="19">
        <f t="shared" si="62"/>
        <v>26.72</v>
      </c>
      <c r="I127" s="19">
        <f t="shared" si="62"/>
        <v>64.55</v>
      </c>
      <c r="J127" s="19">
        <f t="shared" si="62"/>
        <v>580.44999999999993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5.99</v>
      </c>
      <c r="H129" s="43">
        <v>5.62</v>
      </c>
      <c r="I129" s="43">
        <v>13.23</v>
      </c>
      <c r="J129" s="43">
        <v>137.6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12.6</v>
      </c>
      <c r="H130" s="43">
        <v>11.6</v>
      </c>
      <c r="I130" s="43">
        <v>3.02</v>
      </c>
      <c r="J130" s="43">
        <v>160.09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137.25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1.9</v>
      </c>
      <c r="H133" s="43">
        <v>0.2</v>
      </c>
      <c r="I133" s="43">
        <v>12.3</v>
      </c>
      <c r="J133" s="43">
        <v>58.75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3.85</v>
      </c>
      <c r="H134" s="43">
        <v>0.7</v>
      </c>
      <c r="I134" s="43">
        <v>18.899999999999999</v>
      </c>
      <c r="J134" s="43">
        <v>100.5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28.06</v>
      </c>
      <c r="H137" s="19">
        <f t="shared" si="64"/>
        <v>23.009999999999998</v>
      </c>
      <c r="I137" s="19">
        <f t="shared" si="64"/>
        <v>99.899999999999977</v>
      </c>
      <c r="J137" s="19">
        <f t="shared" si="64"/>
        <v>726.99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1232</v>
      </c>
      <c r="G138" s="32">
        <f t="shared" ref="G138" si="66">G127+G137</f>
        <v>47.489999999999995</v>
      </c>
      <c r="H138" s="32">
        <f t="shared" ref="H138" si="67">H127+H137</f>
        <v>49.73</v>
      </c>
      <c r="I138" s="32">
        <f t="shared" ref="I138" si="68">I127+I137</f>
        <v>164.45</v>
      </c>
      <c r="J138" s="32">
        <f t="shared" ref="J138:L138" si="69">J127+J137</f>
        <v>1307.44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105</v>
      </c>
      <c r="G139" s="40">
        <v>4.32</v>
      </c>
      <c r="H139" s="40">
        <v>5.53</v>
      </c>
      <c r="I139" s="40">
        <v>22.16</v>
      </c>
      <c r="J139" s="40">
        <v>156</v>
      </c>
      <c r="K139" s="41">
        <v>173</v>
      </c>
      <c r="L139" s="40"/>
    </row>
    <row r="140" spans="1:12" ht="15" x14ac:dyDescent="0.25">
      <c r="A140" s="23"/>
      <c r="B140" s="15"/>
      <c r="C140" s="11"/>
      <c r="D140" s="54"/>
      <c r="E140" s="42" t="s">
        <v>74</v>
      </c>
      <c r="F140" s="43">
        <v>170</v>
      </c>
      <c r="G140" s="43">
        <v>6.3</v>
      </c>
      <c r="H140" s="43">
        <v>2.1</v>
      </c>
      <c r="I140" s="43">
        <v>67</v>
      </c>
      <c r="J140" s="43">
        <v>311.39999999999998</v>
      </c>
      <c r="K140" s="44" t="s">
        <v>44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207</v>
      </c>
      <c r="G141" s="43">
        <v>0.13</v>
      </c>
      <c r="H141" s="43">
        <v>0.02</v>
      </c>
      <c r="I141" s="43">
        <v>10.199999999999999</v>
      </c>
      <c r="J141" s="43">
        <v>42.05</v>
      </c>
      <c r="K141" s="44" t="s">
        <v>52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58.75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607</v>
      </c>
      <c r="G146" s="19">
        <f t="shared" ref="G146:J146" si="70">SUM(G139:G145)</f>
        <v>13.050000000000002</v>
      </c>
      <c r="H146" s="19">
        <f t="shared" si="70"/>
        <v>8.25</v>
      </c>
      <c r="I146" s="19">
        <f t="shared" si="70"/>
        <v>121.46</v>
      </c>
      <c r="J146" s="19">
        <f t="shared" si="70"/>
        <v>615.20000000000005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2.02</v>
      </c>
      <c r="H148" s="43">
        <v>5.09</v>
      </c>
      <c r="I148" s="43">
        <v>11.98</v>
      </c>
      <c r="J148" s="43">
        <v>107.25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260</v>
      </c>
      <c r="G149" s="43">
        <v>15.06</v>
      </c>
      <c r="H149" s="43">
        <v>38.659999999999997</v>
      </c>
      <c r="I149" s="43">
        <v>18.420000000000002</v>
      </c>
      <c r="J149" s="43">
        <v>483.9</v>
      </c>
      <c r="K149" s="44" t="s">
        <v>97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0.2</v>
      </c>
      <c r="H151" s="43">
        <v>0</v>
      </c>
      <c r="I151" s="43">
        <v>24.8</v>
      </c>
      <c r="J151" s="43">
        <v>102</v>
      </c>
      <c r="K151" s="53" t="s">
        <v>44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58.75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3.85</v>
      </c>
      <c r="H153" s="43">
        <v>0.7</v>
      </c>
      <c r="I153" s="43">
        <v>18.899999999999999</v>
      </c>
      <c r="J153" s="43">
        <v>100.5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23.03</v>
      </c>
      <c r="H156" s="19">
        <f t="shared" si="72"/>
        <v>44.650000000000006</v>
      </c>
      <c r="I156" s="19">
        <f t="shared" si="72"/>
        <v>86.4</v>
      </c>
      <c r="J156" s="19">
        <f t="shared" si="72"/>
        <v>852.4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1342</v>
      </c>
      <c r="G157" s="32">
        <f t="shared" ref="G157" si="74">G146+G156</f>
        <v>36.080000000000005</v>
      </c>
      <c r="H157" s="32">
        <f t="shared" ref="H157" si="75">H146+H156</f>
        <v>52.900000000000006</v>
      </c>
      <c r="I157" s="32">
        <f t="shared" ref="I157" si="76">I146+I156</f>
        <v>207.86</v>
      </c>
      <c r="J157" s="32">
        <f t="shared" ref="J157:L157" si="77">J146+J156</f>
        <v>1467.6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23.53</v>
      </c>
      <c r="H158" s="40">
        <v>17.510000000000002</v>
      </c>
      <c r="I158" s="40">
        <v>35.479999999999997</v>
      </c>
      <c r="J158" s="40">
        <v>392.4</v>
      </c>
      <c r="K158" s="41">
        <v>223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7.0000000000000007E-2</v>
      </c>
      <c r="H160" s="43">
        <v>0.02</v>
      </c>
      <c r="I160" s="43">
        <v>10</v>
      </c>
      <c r="J160" s="43">
        <v>40.049999999999997</v>
      </c>
      <c r="K160" s="44" t="s">
        <v>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1.9</v>
      </c>
      <c r="H161" s="43">
        <v>0.2</v>
      </c>
      <c r="I161" s="43">
        <v>12.3</v>
      </c>
      <c r="J161" s="43">
        <v>58.75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130</v>
      </c>
      <c r="G162" s="43">
        <v>0.52</v>
      </c>
      <c r="H162" s="43">
        <v>0.52</v>
      </c>
      <c r="I162" s="43">
        <v>12.74</v>
      </c>
      <c r="J162" s="43">
        <v>61.1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26.02</v>
      </c>
      <c r="H165" s="19">
        <f t="shared" si="78"/>
        <v>18.25</v>
      </c>
      <c r="I165" s="19">
        <f t="shared" si="78"/>
        <v>70.52</v>
      </c>
      <c r="J165" s="19">
        <f t="shared" si="78"/>
        <v>552.29999999999995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225</v>
      </c>
      <c r="G167" s="43">
        <v>6.75</v>
      </c>
      <c r="H167" s="43">
        <v>5.15</v>
      </c>
      <c r="I167" s="43">
        <v>12.5</v>
      </c>
      <c r="J167" s="43">
        <v>133.83000000000001</v>
      </c>
      <c r="K167" s="44" t="s">
        <v>56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105</v>
      </c>
      <c r="G168" s="43">
        <v>16.78</v>
      </c>
      <c r="H168" s="43">
        <v>21.97</v>
      </c>
      <c r="I168" s="43">
        <v>12.56</v>
      </c>
      <c r="J168" s="43">
        <v>320.95</v>
      </c>
      <c r="K168" s="44">
        <v>269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3.1</v>
      </c>
      <c r="H169" s="43">
        <v>4.8600000000000003</v>
      </c>
      <c r="I169" s="43">
        <v>14.14</v>
      </c>
      <c r="J169" s="43">
        <v>112.65</v>
      </c>
      <c r="K169" s="44">
        <v>321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0.11</v>
      </c>
      <c r="H170" s="43">
        <v>0.06</v>
      </c>
      <c r="I170" s="43">
        <v>20.98</v>
      </c>
      <c r="J170" s="43">
        <v>88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1.9</v>
      </c>
      <c r="H171" s="43">
        <v>0.2</v>
      </c>
      <c r="I171" s="43">
        <v>12.3</v>
      </c>
      <c r="J171" s="43">
        <v>58.75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3.85</v>
      </c>
      <c r="H172" s="43">
        <v>0.7</v>
      </c>
      <c r="I172" s="43">
        <v>18.899999999999999</v>
      </c>
      <c r="J172" s="43">
        <v>100.5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32.49</v>
      </c>
      <c r="H175" s="19">
        <f t="shared" si="80"/>
        <v>32.940000000000005</v>
      </c>
      <c r="I175" s="19">
        <f t="shared" si="80"/>
        <v>91.38</v>
      </c>
      <c r="J175" s="19">
        <f t="shared" si="80"/>
        <v>814.68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1260</v>
      </c>
      <c r="G176" s="32">
        <f t="shared" ref="G176" si="82">G165+G175</f>
        <v>58.510000000000005</v>
      </c>
      <c r="H176" s="32">
        <f t="shared" ref="H176" si="83">H165+H175</f>
        <v>51.190000000000005</v>
      </c>
      <c r="I176" s="32">
        <f t="shared" ref="I176" si="84">I165+I175</f>
        <v>161.89999999999998</v>
      </c>
      <c r="J176" s="32">
        <f t="shared" ref="J176:L176" si="85">J165+J175</f>
        <v>1366.98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98</v>
      </c>
      <c r="F177" s="40">
        <v>180</v>
      </c>
      <c r="G177" s="40">
        <v>11.02</v>
      </c>
      <c r="H177" s="40">
        <v>12.76</v>
      </c>
      <c r="I177" s="40">
        <v>27.32</v>
      </c>
      <c r="J177" s="40">
        <v>268.56</v>
      </c>
      <c r="K177" s="52" t="s">
        <v>99</v>
      </c>
      <c r="L177" s="40"/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100</v>
      </c>
      <c r="G178" s="43">
        <v>3.9</v>
      </c>
      <c r="H178" s="43">
        <v>2.9</v>
      </c>
      <c r="I178" s="43">
        <v>13.8</v>
      </c>
      <c r="J178" s="43">
        <v>97</v>
      </c>
      <c r="K178" s="44" t="s">
        <v>75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58.75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19.989999999999998</v>
      </c>
      <c r="H184" s="19">
        <f t="shared" si="86"/>
        <v>18.54</v>
      </c>
      <c r="I184" s="19">
        <f t="shared" si="86"/>
        <v>69.37</v>
      </c>
      <c r="J184" s="19">
        <f t="shared" si="86"/>
        <v>524.91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3.78</v>
      </c>
      <c r="H186" s="43">
        <v>6.7</v>
      </c>
      <c r="I186" s="43">
        <v>7.16</v>
      </c>
      <c r="J186" s="43">
        <v>110.4</v>
      </c>
      <c r="K186" s="44" t="s">
        <v>44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13.26</v>
      </c>
      <c r="H187" s="43">
        <v>11.23</v>
      </c>
      <c r="I187" s="43">
        <v>3.52</v>
      </c>
      <c r="J187" s="43">
        <v>185</v>
      </c>
      <c r="K187" s="44" t="s">
        <v>80</v>
      </c>
      <c r="L187" s="43"/>
    </row>
    <row r="188" spans="1:12" ht="25.5" x14ac:dyDescent="0.25">
      <c r="A188" s="23"/>
      <c r="B188" s="15"/>
      <c r="C188" s="11"/>
      <c r="D188" s="7" t="s">
        <v>29</v>
      </c>
      <c r="E188" s="42" t="s">
        <v>100</v>
      </c>
      <c r="F188" s="43">
        <v>210</v>
      </c>
      <c r="G188" s="43">
        <v>3.91</v>
      </c>
      <c r="H188" s="43">
        <v>8.42</v>
      </c>
      <c r="I188" s="43">
        <v>24.21</v>
      </c>
      <c r="J188" s="43">
        <v>188.25</v>
      </c>
      <c r="K188" s="44" t="s">
        <v>101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0.68</v>
      </c>
      <c r="H189" s="43">
        <v>0.28000000000000003</v>
      </c>
      <c r="I189" s="43">
        <v>20.76</v>
      </c>
      <c r="J189" s="43">
        <v>88.2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3.85</v>
      </c>
      <c r="H191" s="43">
        <v>0.7</v>
      </c>
      <c r="I191" s="43">
        <v>18.899999999999999</v>
      </c>
      <c r="J191" s="43">
        <v>100.5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29.28</v>
      </c>
      <c r="H194" s="19">
        <f t="shared" si="88"/>
        <v>27.73</v>
      </c>
      <c r="I194" s="19">
        <f t="shared" si="88"/>
        <v>99.15</v>
      </c>
      <c r="J194" s="19">
        <f t="shared" si="88"/>
        <v>789.85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1315</v>
      </c>
      <c r="G195" s="32">
        <f t="shared" ref="G195" si="90">G184+G194</f>
        <v>49.269999999999996</v>
      </c>
      <c r="H195" s="32">
        <f t="shared" ref="H195" si="91">H184+H194</f>
        <v>46.269999999999996</v>
      </c>
      <c r="I195" s="32">
        <f t="shared" ref="I195" si="92">I184+I194</f>
        <v>168.52</v>
      </c>
      <c r="J195" s="32">
        <f t="shared" ref="J195:L195" si="93">J184+J194</f>
        <v>1314.76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1300.5999999999999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50.341999999999999</v>
      </c>
      <c r="H196" s="34">
        <f t="shared" si="94"/>
        <v>53.763000000000012</v>
      </c>
      <c r="I196" s="34">
        <f t="shared" si="94"/>
        <v>169.83</v>
      </c>
      <c r="J196" s="34">
        <f t="shared" si="94"/>
        <v>1393.338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Кубасова СВ.</cp:lastModifiedBy>
  <cp:lastPrinted>2024-01-08T06:39:52Z</cp:lastPrinted>
  <dcterms:created xsi:type="dcterms:W3CDTF">2022-05-16T14:23:56Z</dcterms:created>
  <dcterms:modified xsi:type="dcterms:W3CDTF">2024-04-03T10:02:16Z</dcterms:modified>
</cp:coreProperties>
</file>