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G80" i="1"/>
  <c r="G81" i="1" s="1"/>
  <c r="F80" i="1"/>
  <c r="B71" i="1"/>
  <c r="A71" i="1"/>
  <c r="J70" i="1"/>
  <c r="I70" i="1"/>
  <c r="H81" i="1"/>
  <c r="F70" i="1"/>
  <c r="B62" i="1"/>
  <c r="A62" i="1"/>
  <c r="L61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138" i="1" l="1"/>
  <c r="J195" i="1"/>
  <c r="H195" i="1"/>
  <c r="G195" i="1"/>
  <c r="F195" i="1"/>
  <c r="J176" i="1"/>
  <c r="I176" i="1"/>
  <c r="H176" i="1"/>
  <c r="G176" i="1"/>
  <c r="F176" i="1"/>
  <c r="J157" i="1"/>
  <c r="H157" i="1"/>
  <c r="G157" i="1"/>
  <c r="F157" i="1"/>
  <c r="J138" i="1"/>
  <c r="I138" i="1"/>
  <c r="H138" i="1"/>
  <c r="G138" i="1"/>
  <c r="J119" i="1"/>
  <c r="I119" i="1"/>
  <c r="H119" i="1"/>
  <c r="G119" i="1"/>
  <c r="F119" i="1"/>
  <c r="I100" i="1"/>
  <c r="G100" i="1"/>
  <c r="J100" i="1"/>
  <c r="H100" i="1"/>
  <c r="F100" i="1"/>
  <c r="L100" i="1"/>
  <c r="I81" i="1"/>
  <c r="J81" i="1"/>
  <c r="F81" i="1"/>
  <c r="J62" i="1"/>
  <c r="F62" i="1"/>
  <c r="G62" i="1"/>
  <c r="I43" i="1"/>
  <c r="H43" i="1"/>
  <c r="J43" i="1"/>
  <c r="G43" i="1"/>
  <c r="F43" i="1"/>
  <c r="J24" i="1"/>
  <c r="I24" i="1"/>
  <c r="H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<sst xmlns="http://schemas.openxmlformats.org/spreadsheetml/2006/main" count="341" uniqueCount="107">
  <si>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</si>
  <si>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</si>
  <si>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</si>
  <si>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</si>
  <si>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</si>
  <si>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</si>
  <si>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</si>
  <si>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</si>
  <si>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</si>
  <si>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</si>
  <si>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</si>
  <si>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</si>
  <si>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</si>
  <si>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</si>
  <si>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</si>
  <si>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</si>
  <si>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</si>
  <si>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</si>
  <si>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</si>
  <si>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</si>
  <si>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</si>
  <si>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</si>
  <si>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</si>
  <si>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</si>
  <si>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</si>
  <si>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</si>
  <si>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</si>
  <si>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</si>
  <si>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</si>
  <si>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</si>
  <si>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</si>
  <si>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</si>
  <si>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</si>
  <si>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</si>
  <si>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</si>
  <si>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</si>
  <si>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</si>
  <si>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</si>
  <si>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</si>
  <si>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5" г.Кировска</t>
  </si>
  <si>
    <t>ВрИО директора МАУО"Кировский КШП"</t>
  </si>
  <si>
    <t>А.В. Голубева</t>
  </si>
  <si>
    <t>Каша жидкая молочная рисовая из рисовой крупы с маслом</t>
  </si>
  <si>
    <t>Сыр (порциями)</t>
  </si>
  <si>
    <t>Какао с молоком</t>
  </si>
  <si>
    <t>Хлеб пшеничный</t>
  </si>
  <si>
    <t>ТТК</t>
  </si>
  <si>
    <t>Фрукты</t>
  </si>
  <si>
    <t>Борщ с капустой и картофелем</t>
  </si>
  <si>
    <t>Мясо тушеное (говядина)</t>
  </si>
  <si>
    <t>Каша рассыпчатая гречневая</t>
  </si>
  <si>
    <t>Компот из плодов и ягод с/м</t>
  </si>
  <si>
    <t xml:space="preserve">Хлеб пшеничный </t>
  </si>
  <si>
    <t>Хлеб ржано-пшеничный</t>
  </si>
  <si>
    <t>Чай с сахором</t>
  </si>
  <si>
    <t>375/376</t>
  </si>
  <si>
    <t>Уха</t>
  </si>
  <si>
    <t>Рагу из овощей (1-й вариант)</t>
  </si>
  <si>
    <t>Компот из смеси сухофруктов</t>
  </si>
  <si>
    <t>Омлет паровой с маслом и салатом из белокочанной капусты</t>
  </si>
  <si>
    <t>215/45</t>
  </si>
  <si>
    <t>Чай с лимоном</t>
  </si>
  <si>
    <t>375/377</t>
  </si>
  <si>
    <t>выпечка</t>
  </si>
  <si>
    <t>Крендель сахарный</t>
  </si>
  <si>
    <t>Суп картофельный с мясными фрикадельками</t>
  </si>
  <si>
    <t>104/105</t>
  </si>
  <si>
    <t>Коклеты рыбные с маслом</t>
  </si>
  <si>
    <t>Пюре картофельное с соленым огурцом</t>
  </si>
  <si>
    <t>312/70</t>
  </si>
  <si>
    <t>Напиток из плодов шиповника</t>
  </si>
  <si>
    <t>Запеканка из творога с молоком сгущенным</t>
  </si>
  <si>
    <t>Чай с сахаром</t>
  </si>
  <si>
    <t>0.52</t>
  </si>
  <si>
    <t xml:space="preserve">Суп картофельный с макаронными изделиями на курином бульоне </t>
  </si>
  <si>
    <t>Жаркое по домашнему (свинина)</t>
  </si>
  <si>
    <t>0.7</t>
  </si>
  <si>
    <t>Кофейный напиток с молоком</t>
  </si>
  <si>
    <t>Бульон с курицей и яйцом</t>
  </si>
  <si>
    <t>Плов (свинина)</t>
  </si>
  <si>
    <t>Напиток из северных ягод с/м</t>
  </si>
  <si>
    <t>Каша вязкая молочная из пшеничной крупы с маслом</t>
  </si>
  <si>
    <t>Яйцо вареное</t>
  </si>
  <si>
    <t xml:space="preserve"> </t>
  </si>
  <si>
    <t>Щи из свежей капусты с картофелем</t>
  </si>
  <si>
    <t>Бефстроганов</t>
  </si>
  <si>
    <t>ТТК/203/71</t>
  </si>
  <si>
    <t>Котлеты с олениной с маслом и макаронные изделия отварные с маслом со свежим огурцом</t>
  </si>
  <si>
    <t>Голень/бедро цыпленка-бройлера запеченое</t>
  </si>
  <si>
    <t xml:space="preserve">Котлеты (особые) с маслом </t>
  </si>
  <si>
    <t>Котлеты (особые) с маслом и макаронные изделия отварные с маслом со свежим помидором</t>
  </si>
  <si>
    <t>269/203/71</t>
  </si>
  <si>
    <t>Котлеты домашние с маслом и рис отварной со свежим огурцом и соус красный основной</t>
  </si>
  <si>
    <t>271/304/71/ТТК</t>
  </si>
  <si>
    <t>Суп картофельный с бобовыми на куринном бульоне</t>
  </si>
  <si>
    <t>Рыба тушенная в томате с овощами</t>
  </si>
  <si>
    <t>Пюре картофельное</t>
  </si>
  <si>
    <t xml:space="preserve">Каша жидкая молочная из пшенной крупы с маслом </t>
  </si>
  <si>
    <t>Булочка домашняя</t>
  </si>
  <si>
    <t>Мясо духовое (свинина)</t>
  </si>
  <si>
    <t xml:space="preserve">Запеканка из творога с молоком сгущенным </t>
  </si>
  <si>
    <t>Рассольник ленинградский на курином бульоне</t>
  </si>
  <si>
    <t>Капуста тушеная</t>
  </si>
  <si>
    <t>Биточки рыбные с маслом и пюре картофельное со свежим помидором</t>
  </si>
  <si>
    <t xml:space="preserve">Чай с лимоном </t>
  </si>
  <si>
    <t xml:space="preserve">Суп из овощей </t>
  </si>
  <si>
    <t>234/312/71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</si>
</sst>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3" sqref="O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1.9</v>
      </c>
      <c r="H9" s="43">
        <v>0.2</v>
      </c>
      <c r="I9" s="43">
        <v>12.3</v>
      </c>
      <c r="J9" s="43">
        <v>58.75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16.119999999999997</v>
      </c>
      <c r="H13" s="19">
        <f>SUM(H6:H12)</f>
        <v>20.759999999999998</v>
      </c>
      <c r="I13" s="19">
        <f>SUM(I6:I12)</f>
        <v>73.099999999999994</v>
      </c>
      <c r="J13" s="19">
        <f>SUM(J6:J12)</f>
        <v>547.35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1.44</v>
      </c>
      <c r="H15" s="51">
        <v>3.94</v>
      </c>
      <c r="I15" s="43">
        <v>8.75</v>
      </c>
      <c r="J15" s="43">
        <v>83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52" t="s">
        <v>49</v>
      </c>
      <c r="F16" s="43">
        <v>100</v>
      </c>
      <c r="G16" s="43">
        <v>15.2</v>
      </c>
      <c r="H16" s="43">
        <v>17.38</v>
      </c>
      <c r="I16" s="43">
        <v>2.56</v>
      </c>
      <c r="J16" s="43">
        <v>225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52" t="s">
        <v>50</v>
      </c>
      <c r="F17" s="43">
        <v>150</v>
      </c>
      <c r="G17" s="43">
        <v>8.3000000000000007</v>
      </c>
      <c r="H17" s="43">
        <v>8.9499999999999993</v>
      </c>
      <c r="I17" s="43">
        <v>37.369999999999997</v>
      </c>
      <c r="J17" s="43">
        <v>262.5</v>
      </c>
      <c r="K17" s="44">
        <v>171</v>
      </c>
      <c r="L17" s="43"/>
    </row>
    <row r="18" spans="1:12" ht="15" x14ac:dyDescent="0.25">
      <c r="A18" s="23"/>
      <c r="B18" s="15"/>
      <c r="C18" s="11"/>
      <c r="D18" s="7" t="s">
        <v>30</v>
      </c>
      <c r="E18" s="52" t="s">
        <v>51</v>
      </c>
      <c r="F18" s="43">
        <v>200</v>
      </c>
      <c r="G18" s="43">
        <v>0.11</v>
      </c>
      <c r="H18" s="43">
        <v>0.06</v>
      </c>
      <c r="I18" s="43">
        <v>20.98</v>
      </c>
      <c r="J18" s="43">
        <v>88</v>
      </c>
      <c r="K18" s="53" t="s">
        <v>46</v>
      </c>
      <c r="L18" s="43"/>
    </row>
    <row r="19" spans="1:12" ht="15" x14ac:dyDescent="0.25">
      <c r="A19" s="23"/>
      <c r="B19" s="15"/>
      <c r="C19" s="11"/>
      <c r="D19" s="7" t="s">
        <v>31</v>
      </c>
      <c r="E19" s="52" t="s">
        <v>52</v>
      </c>
      <c r="F19" s="43">
        <v>25</v>
      </c>
      <c r="G19" s="43">
        <v>1.9</v>
      </c>
      <c r="H19" s="43">
        <v>0.2</v>
      </c>
      <c r="I19" s="43">
        <v>12.3</v>
      </c>
      <c r="J19" s="43">
        <v>58.75</v>
      </c>
      <c r="K19" s="53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52" t="s">
        <v>53</v>
      </c>
      <c r="F20" s="43">
        <v>50</v>
      </c>
      <c r="G20" s="43">
        <v>3.85</v>
      </c>
      <c r="H20" s="43">
        <v>0.7</v>
      </c>
      <c r="I20" s="43">
        <v>18.899999999999999</v>
      </c>
      <c r="J20" s="43">
        <v>100.5</v>
      </c>
      <c r="K20" s="53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0">SUM(G14:G22)</f>
        <v>30.8</v>
      </c>
      <c r="H23" s="19">
        <f t="shared" si="0"/>
        <v>31.229999999999997</v>
      </c>
      <c r="I23" s="19">
        <f t="shared" si="0"/>
        <v>100.85999999999999</v>
      </c>
      <c r="J23" s="19">
        <f t="shared" si="0"/>
        <v>817.75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/>
      <c r="G24" s="32">
        <f t="shared" ref="G24:J24" si="1">G13+G23</f>
        <v>46.92</v>
      </c>
      <c r="H24" s="32">
        <f t="shared" si="1"/>
        <v>51.989999999999995</v>
      </c>
      <c r="I24" s="32">
        <f t="shared" si="1"/>
        <v>173.95999999999998</v>
      </c>
      <c r="J24" s="32">
        <f t="shared" si="1"/>
        <v>1365.1</v>
      </c>
      <c r="K24" s="32"/>
      <c r="L24" s="32">
        <f t="shared" ref="L24" si="2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87</v>
      </c>
      <c r="F25" s="55">
        <v>275</v>
      </c>
      <c r="G25" s="40">
        <v>19.72</v>
      </c>
      <c r="H25" s="61">
        <v>8.7200000000000006</v>
      </c>
      <c r="I25" s="40">
        <v>47.35</v>
      </c>
      <c r="J25" s="40">
        <v>451.26</v>
      </c>
      <c r="K25" s="56" t="s">
        <v>86</v>
      </c>
      <c r="L25" s="40"/>
    </row>
    <row r="26" spans="1:12" ht="15" x14ac:dyDescent="0.25">
      <c r="A26" s="14"/>
      <c r="B26" s="15"/>
      <c r="C26" s="11"/>
      <c r="D26" s="6"/>
      <c r="E26" s="52"/>
      <c r="F26" s="57"/>
      <c r="G26" s="43"/>
      <c r="H26" s="43"/>
      <c r="I26" s="43"/>
      <c r="J26" s="43"/>
      <c r="K26" s="53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72</v>
      </c>
      <c r="F27" s="43">
        <v>200</v>
      </c>
      <c r="G27" s="43">
        <v>7.0000000000000007E-2</v>
      </c>
      <c r="H27" s="43">
        <v>0.02</v>
      </c>
      <c r="I27" s="43">
        <v>10</v>
      </c>
      <c r="J27" s="43">
        <v>40.049999999999997</v>
      </c>
      <c r="K27" s="53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52</v>
      </c>
      <c r="F28" s="43">
        <v>25</v>
      </c>
      <c r="G28" s="43">
        <v>1.9</v>
      </c>
      <c r="H28" s="43">
        <v>0.2</v>
      </c>
      <c r="I28" s="43">
        <v>12.3</v>
      </c>
      <c r="J28" s="43">
        <v>58.75</v>
      </c>
      <c r="K28" s="53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21.689999999999998</v>
      </c>
      <c r="H32" s="19">
        <f t="shared" ref="H32" si="4">SUM(H25:H31)</f>
        <v>8.94</v>
      </c>
      <c r="I32" s="19">
        <f t="shared" ref="I32" si="5">SUM(I25:I31)</f>
        <v>69.650000000000006</v>
      </c>
      <c r="J32" s="19">
        <f t="shared" ref="J32" si="6">SUM(J25:J31)</f>
        <v>550.05999999999995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56</v>
      </c>
      <c r="F34" s="43">
        <v>200</v>
      </c>
      <c r="G34" s="43">
        <v>5.85</v>
      </c>
      <c r="H34" s="43">
        <v>2.5</v>
      </c>
      <c r="I34" s="43">
        <v>13.5</v>
      </c>
      <c r="J34" s="43">
        <v>109.2</v>
      </c>
      <c r="K34" s="53" t="s">
        <v>46</v>
      </c>
      <c r="L34" s="43"/>
    </row>
    <row r="35" spans="1:12" ht="15" x14ac:dyDescent="0.25">
      <c r="A35" s="14"/>
      <c r="B35" s="15"/>
      <c r="C35" s="11"/>
      <c r="D35" s="7" t="s">
        <v>28</v>
      </c>
      <c r="E35" s="52" t="s">
        <v>88</v>
      </c>
      <c r="F35" s="43">
        <v>100</v>
      </c>
      <c r="G35" s="43">
        <v>24</v>
      </c>
      <c r="H35" s="43">
        <v>18.3</v>
      </c>
      <c r="I35" s="43">
        <v>0.1</v>
      </c>
      <c r="J35" s="43">
        <v>261</v>
      </c>
      <c r="K35" s="53" t="s">
        <v>46</v>
      </c>
      <c r="L35" s="43"/>
    </row>
    <row r="36" spans="1:12" ht="15" x14ac:dyDescent="0.25">
      <c r="A36" s="14"/>
      <c r="B36" s="15"/>
      <c r="C36" s="11"/>
      <c r="D36" s="7" t="s">
        <v>29</v>
      </c>
      <c r="E36" s="52" t="s">
        <v>57</v>
      </c>
      <c r="F36" s="43">
        <v>150</v>
      </c>
      <c r="G36" s="43">
        <v>2.6</v>
      </c>
      <c r="H36" s="43">
        <v>11.04</v>
      </c>
      <c r="I36" s="43">
        <v>11.85</v>
      </c>
      <c r="J36" s="43">
        <v>163.43</v>
      </c>
      <c r="K36" s="53" t="s">
        <v>46</v>
      </c>
      <c r="L36" s="43"/>
    </row>
    <row r="37" spans="1:12" ht="15" x14ac:dyDescent="0.25">
      <c r="A37" s="14"/>
      <c r="B37" s="15"/>
      <c r="C37" s="11"/>
      <c r="D37" s="7" t="s">
        <v>30</v>
      </c>
      <c r="E37" s="52" t="s">
        <v>58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449</v>
      </c>
      <c r="L37" s="43"/>
    </row>
    <row r="38" spans="1:12" ht="15" x14ac:dyDescent="0.25">
      <c r="A38" s="14"/>
      <c r="B38" s="15"/>
      <c r="C38" s="11"/>
      <c r="D38" s="7" t="s">
        <v>31</v>
      </c>
      <c r="E38" s="52" t="s">
        <v>52</v>
      </c>
      <c r="F38" s="43">
        <v>25</v>
      </c>
      <c r="G38" s="43">
        <v>1.9</v>
      </c>
      <c r="H38" s="43">
        <v>0.2</v>
      </c>
      <c r="I38" s="43">
        <v>12.3</v>
      </c>
      <c r="J38" s="43">
        <v>58.75</v>
      </c>
      <c r="K38" s="53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52" t="s">
        <v>53</v>
      </c>
      <c r="F39" s="43">
        <v>50</v>
      </c>
      <c r="G39" s="43">
        <v>3.85</v>
      </c>
      <c r="H39" s="43">
        <v>0.7</v>
      </c>
      <c r="I39" s="43">
        <v>18.899999999999999</v>
      </c>
      <c r="J39" s="43">
        <v>100.5</v>
      </c>
      <c r="K39" s="53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7">SUM(G33:G41)</f>
        <v>38.86</v>
      </c>
      <c r="H42" s="19">
        <f t="shared" ref="H42" si="8">SUM(H33:H41)</f>
        <v>32.830000000000005</v>
      </c>
      <c r="I42" s="19">
        <f t="shared" ref="I42" si="9">SUM(I33:I41)</f>
        <v>88.66</v>
      </c>
      <c r="J42" s="19">
        <f t="shared" ref="J42" si="10">SUM(J33:J41)</f>
        <v>825.68000000000006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1225</v>
      </c>
      <c r="G43" s="32">
        <f t="shared" ref="G43" si="11">G32+G42</f>
        <v>60.55</v>
      </c>
      <c r="H43" s="32">
        <f t="shared" ref="H43" si="12">H32+H42</f>
        <v>41.77</v>
      </c>
      <c r="I43" s="32">
        <f t="shared" ref="I43" si="13">I32+I42</f>
        <v>158.31</v>
      </c>
      <c r="J43" s="32">
        <f t="shared" ref="J43:L43" si="14">J32+J42</f>
        <v>1375.74</v>
      </c>
      <c r="K43" s="32"/>
      <c r="L43" s="32">
        <f t="shared" si="14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59</v>
      </c>
      <c r="F44" s="55">
        <v>205</v>
      </c>
      <c r="G44" s="40">
        <v>17.55</v>
      </c>
      <c r="H44" s="40">
        <v>20.399999999999999</v>
      </c>
      <c r="I44" s="40">
        <v>5.54</v>
      </c>
      <c r="J44" s="40">
        <v>285.05</v>
      </c>
      <c r="K44" s="56" t="s">
        <v>60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61</v>
      </c>
      <c r="F46" s="57">
        <v>207</v>
      </c>
      <c r="G46" s="43">
        <v>0.13</v>
      </c>
      <c r="H46" s="43">
        <v>0.02</v>
      </c>
      <c r="I46" s="43">
        <v>10.199999999999999</v>
      </c>
      <c r="J46" s="43">
        <v>42.05</v>
      </c>
      <c r="K46" s="53" t="s">
        <v>62</v>
      </c>
      <c r="L46" s="43"/>
    </row>
    <row r="47" spans="1:12" ht="15" x14ac:dyDescent="0.25">
      <c r="A47" s="23"/>
      <c r="B47" s="15"/>
      <c r="C47" s="11"/>
      <c r="D47" s="7" t="s">
        <v>23</v>
      </c>
      <c r="E47" s="52" t="s">
        <v>45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53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8" t="s">
        <v>63</v>
      </c>
      <c r="E49" s="52" t="s">
        <v>64</v>
      </c>
      <c r="F49" s="43">
        <v>75</v>
      </c>
      <c r="G49" s="43">
        <v>5.31</v>
      </c>
      <c r="H49" s="43">
        <v>9.86</v>
      </c>
      <c r="I49" s="43">
        <v>41.81</v>
      </c>
      <c r="J49" s="43">
        <v>277.5</v>
      </c>
      <c r="K49" s="44">
        <v>415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512</v>
      </c>
      <c r="G51" s="19">
        <f t="shared" ref="G51" si="15">SUM(G44:G50)</f>
        <v>24.889999999999997</v>
      </c>
      <c r="H51" s="19">
        <f t="shared" ref="H51" si="16">SUM(H44:H50)</f>
        <v>30.479999999999997</v>
      </c>
      <c r="I51" s="19">
        <f t="shared" ref="I51" si="17">SUM(I44:I50)</f>
        <v>69.849999999999994</v>
      </c>
      <c r="J51" s="19">
        <f t="shared" ref="J51" si="18">SUM(J44:J50)</f>
        <v>663.35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65</v>
      </c>
      <c r="F53" s="57">
        <v>225</v>
      </c>
      <c r="G53" s="43">
        <v>6.75</v>
      </c>
      <c r="H53" s="43">
        <v>5.15</v>
      </c>
      <c r="I53" s="43">
        <v>12.5</v>
      </c>
      <c r="J53" s="43">
        <v>133.83000000000001</v>
      </c>
      <c r="K53" s="53" t="s">
        <v>66</v>
      </c>
      <c r="L53" s="43"/>
    </row>
    <row r="54" spans="1:12" ht="15" x14ac:dyDescent="0.25">
      <c r="A54" s="23"/>
      <c r="B54" s="15"/>
      <c r="C54" s="11"/>
      <c r="D54" s="7" t="s">
        <v>28</v>
      </c>
      <c r="E54" s="52" t="s">
        <v>67</v>
      </c>
      <c r="F54" s="57">
        <v>105</v>
      </c>
      <c r="G54" s="43">
        <v>13.04</v>
      </c>
      <c r="H54" s="43">
        <v>11.71</v>
      </c>
      <c r="I54" s="43">
        <v>15.28</v>
      </c>
      <c r="J54" s="43">
        <v>220.95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52" t="s">
        <v>68</v>
      </c>
      <c r="F55" s="57">
        <v>170</v>
      </c>
      <c r="G55" s="43">
        <v>3.22</v>
      </c>
      <c r="H55" s="43">
        <v>4.82</v>
      </c>
      <c r="I55" s="43">
        <v>20.78</v>
      </c>
      <c r="J55" s="43">
        <v>139.25</v>
      </c>
      <c r="K55" s="53" t="s">
        <v>69</v>
      </c>
      <c r="L55" s="43"/>
    </row>
    <row r="56" spans="1:12" ht="15" x14ac:dyDescent="0.25">
      <c r="A56" s="23"/>
      <c r="B56" s="15"/>
      <c r="C56" s="11"/>
      <c r="D56" s="7" t="s">
        <v>30</v>
      </c>
      <c r="E56" s="52" t="s">
        <v>70</v>
      </c>
      <c r="F56" s="43">
        <v>200</v>
      </c>
      <c r="G56" s="43">
        <v>0.68</v>
      </c>
      <c r="H56" s="43">
        <v>0.28000000000000003</v>
      </c>
      <c r="I56" s="43">
        <v>20.76</v>
      </c>
      <c r="J56" s="43">
        <v>88.2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52" t="s">
        <v>45</v>
      </c>
      <c r="F57" s="43">
        <v>25</v>
      </c>
      <c r="G57" s="43">
        <v>1.9</v>
      </c>
      <c r="H57" s="43">
        <v>0.2</v>
      </c>
      <c r="I57" s="43">
        <v>12.3</v>
      </c>
      <c r="J57" s="43">
        <v>58.75</v>
      </c>
      <c r="K57" s="53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52" t="s">
        <v>53</v>
      </c>
      <c r="F58" s="43">
        <v>50</v>
      </c>
      <c r="G58" s="43">
        <v>3.85</v>
      </c>
      <c r="H58" s="43">
        <v>0.7</v>
      </c>
      <c r="I58" s="43">
        <v>18.899999999999999</v>
      </c>
      <c r="J58" s="43">
        <v>100.5</v>
      </c>
      <c r="K58" s="53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19">SUM(G52:G60)</f>
        <v>29.439999999999998</v>
      </c>
      <c r="H61" s="19">
        <f t="shared" ref="H61" si="20">SUM(H52:H60)</f>
        <v>22.86</v>
      </c>
      <c r="I61" s="19">
        <f t="shared" ref="I61" si="21">SUM(I52:I60)</f>
        <v>100.52000000000001</v>
      </c>
      <c r="J61" s="19">
        <f t="shared" ref="J61:L61" si="22">SUM(J52:J60)</f>
        <v>741.48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1287</v>
      </c>
      <c r="G62" s="32">
        <f t="shared" ref="G62" si="23">G51+G61</f>
        <v>54.33</v>
      </c>
      <c r="H62" s="32">
        <f t="shared" ref="H62" si="24">H51+H61</f>
        <v>53.339999999999996</v>
      </c>
      <c r="I62" s="32">
        <f t="shared" ref="I62" si="25">I51+I61</f>
        <v>170.37</v>
      </c>
      <c r="J62" s="32">
        <f t="shared" ref="J62:L62" si="26">J51+J61</f>
        <v>1404.83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71</v>
      </c>
      <c r="F63" s="55">
        <v>150</v>
      </c>
      <c r="G63" s="40">
        <v>23.53</v>
      </c>
      <c r="H63" s="40">
        <v>17.510000000000002</v>
      </c>
      <c r="I63" s="40">
        <v>35.479999999999997</v>
      </c>
      <c r="J63" s="40">
        <v>392.4</v>
      </c>
      <c r="K63" s="41">
        <v>223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72</v>
      </c>
      <c r="F65" s="57">
        <v>200</v>
      </c>
      <c r="G65" s="43">
        <v>7.0000000000000007E-2</v>
      </c>
      <c r="H65" s="43">
        <v>0.2</v>
      </c>
      <c r="I65" s="43">
        <v>10</v>
      </c>
      <c r="J65" s="43">
        <v>40.049999999999997</v>
      </c>
      <c r="K65" s="53" t="s">
        <v>55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45</v>
      </c>
      <c r="F66" s="43">
        <v>25</v>
      </c>
      <c r="G66" s="60">
        <v>1.9</v>
      </c>
      <c r="H66" s="43">
        <v>0.2</v>
      </c>
      <c r="I66" s="43">
        <v>12.3</v>
      </c>
      <c r="J66" s="43">
        <v>58.75</v>
      </c>
      <c r="K66" s="53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52" t="s">
        <v>47</v>
      </c>
      <c r="F67" s="43">
        <v>130</v>
      </c>
      <c r="G67" s="57" t="s">
        <v>73</v>
      </c>
      <c r="H67" s="43">
        <v>0.52</v>
      </c>
      <c r="I67" s="43">
        <v>12.74</v>
      </c>
      <c r="J67" s="43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59">
        <v>26.02</v>
      </c>
      <c r="H70" s="19">
        <v>18.25</v>
      </c>
      <c r="I70" s="19">
        <f t="shared" ref="I70" si="27">SUM(I63:I69)</f>
        <v>70.52</v>
      </c>
      <c r="J70" s="19">
        <f t="shared" ref="J70" si="28">SUM(J63:J69)</f>
        <v>552.29999999999995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52" t="s">
        <v>74</v>
      </c>
      <c r="F72" s="43">
        <v>200</v>
      </c>
      <c r="G72" s="43">
        <v>3.65</v>
      </c>
      <c r="H72" s="43">
        <v>3.62</v>
      </c>
      <c r="I72" s="43">
        <v>12.55</v>
      </c>
      <c r="J72" s="43">
        <v>106.2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52" t="s">
        <v>75</v>
      </c>
      <c r="F73" s="43">
        <v>200</v>
      </c>
      <c r="G73" s="43">
        <v>14.06</v>
      </c>
      <c r="H73" s="43">
        <v>33.71</v>
      </c>
      <c r="I73" s="43">
        <v>18.95</v>
      </c>
      <c r="J73" s="57">
        <v>437.71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51</v>
      </c>
      <c r="F75" s="43">
        <v>200</v>
      </c>
      <c r="G75" s="43">
        <v>0.11</v>
      </c>
      <c r="H75" s="43">
        <v>0.06</v>
      </c>
      <c r="I75" s="43">
        <v>20.98</v>
      </c>
      <c r="J75" s="43">
        <v>88</v>
      </c>
      <c r="K75" s="53" t="s">
        <v>46</v>
      </c>
      <c r="L75" s="43"/>
    </row>
    <row r="76" spans="1:12" ht="15" x14ac:dyDescent="0.25">
      <c r="A76" s="23"/>
      <c r="B76" s="15"/>
      <c r="C76" s="11"/>
      <c r="D76" s="7" t="s">
        <v>31</v>
      </c>
      <c r="E76" s="52" t="s">
        <v>45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53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52" t="s">
        <v>53</v>
      </c>
      <c r="F77" s="43">
        <v>50</v>
      </c>
      <c r="G77" s="43">
        <v>3.85</v>
      </c>
      <c r="H77" s="57" t="s">
        <v>76</v>
      </c>
      <c r="I77" s="43">
        <v>18.899999999999999</v>
      </c>
      <c r="J77" s="43">
        <v>100.5</v>
      </c>
      <c r="K77" s="53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29">SUM(G71:G79)</f>
        <v>25.470000000000002</v>
      </c>
      <c r="H80" s="19">
        <v>38.49</v>
      </c>
      <c r="I80" s="19">
        <f t="shared" ref="I80" si="30">SUM(I71:I79)</f>
        <v>95.980000000000018</v>
      </c>
      <c r="J80" s="19">
        <f t="shared" ref="J80" si="31">SUM(J71:J79)</f>
        <v>849.91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1205</v>
      </c>
      <c r="G81" s="32">
        <f t="shared" ref="G81" si="32">G70+G80</f>
        <v>51.49</v>
      </c>
      <c r="H81" s="32">
        <f t="shared" ref="H81" si="33">H70+H80</f>
        <v>56.74</v>
      </c>
      <c r="I81" s="32">
        <f t="shared" ref="I81" si="34">I70+I80</f>
        <v>166.5</v>
      </c>
      <c r="J81" s="32">
        <f t="shared" ref="J81" si="35">J70+J80</f>
        <v>1402.21</v>
      </c>
      <c r="K81" s="32"/>
      <c r="L81" s="32"/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90</v>
      </c>
      <c r="F82" s="55">
        <v>275</v>
      </c>
      <c r="G82" s="40">
        <v>22.71</v>
      </c>
      <c r="H82" s="40">
        <v>26.35</v>
      </c>
      <c r="I82" s="40">
        <v>44.95</v>
      </c>
      <c r="J82" s="40">
        <v>514.33000000000004</v>
      </c>
      <c r="K82" s="56" t="s">
        <v>91</v>
      </c>
      <c r="L82" s="40"/>
    </row>
    <row r="83" spans="1:12" ht="15" x14ac:dyDescent="0.25">
      <c r="A83" s="23"/>
      <c r="B83" s="15"/>
      <c r="C83" s="11"/>
      <c r="D83" s="6"/>
      <c r="E83" s="52"/>
      <c r="F83" s="57"/>
      <c r="G83" s="43"/>
      <c r="H83" s="43"/>
      <c r="I83" s="43"/>
      <c r="J83" s="43"/>
      <c r="K83" s="53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77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45</v>
      </c>
      <c r="F85" s="43">
        <v>25</v>
      </c>
      <c r="G85" s="43">
        <v>1.9</v>
      </c>
      <c r="H85" s="43">
        <v>0.2</v>
      </c>
      <c r="I85" s="43">
        <v>12.3</v>
      </c>
      <c r="J85" s="43">
        <v>58.75</v>
      </c>
      <c r="K85" s="53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6">SUM(G82:G88)</f>
        <v>27.78</v>
      </c>
      <c r="H89" s="19">
        <f t="shared" ref="H89" si="37">SUM(H82:H88)</f>
        <v>29.23</v>
      </c>
      <c r="I89" s="19">
        <f t="shared" ref="I89" si="38">SUM(I82:I88)</f>
        <v>73.2</v>
      </c>
      <c r="J89" s="19">
        <f t="shared" ref="J89" si="39">SUM(J82:J88)</f>
        <v>673.68000000000006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78</v>
      </c>
      <c r="F91" s="57">
        <v>240</v>
      </c>
      <c r="G91" s="43">
        <v>6.76</v>
      </c>
      <c r="H91" s="43">
        <v>5.0199999999999996</v>
      </c>
      <c r="I91" s="43">
        <v>0.14000000000000001</v>
      </c>
      <c r="J91" s="43">
        <v>73.599999999999994</v>
      </c>
      <c r="K91" s="53" t="s">
        <v>46</v>
      </c>
      <c r="L91" s="57"/>
    </row>
    <row r="92" spans="1:12" ht="15" x14ac:dyDescent="0.25">
      <c r="A92" s="23"/>
      <c r="B92" s="15"/>
      <c r="C92" s="11"/>
      <c r="D92" s="7" t="s">
        <v>28</v>
      </c>
      <c r="E92" s="52" t="s">
        <v>79</v>
      </c>
      <c r="F92" s="43">
        <v>200</v>
      </c>
      <c r="G92" s="43">
        <v>16.829999999999998</v>
      </c>
      <c r="H92" s="43">
        <v>37.56</v>
      </c>
      <c r="I92" s="43">
        <v>34.520000000000003</v>
      </c>
      <c r="J92" s="43">
        <v>544</v>
      </c>
      <c r="K92" s="44">
        <v>265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80</v>
      </c>
      <c r="F94" s="43">
        <v>200</v>
      </c>
      <c r="G94" s="43">
        <v>0.2</v>
      </c>
      <c r="H94" s="43">
        <v>0</v>
      </c>
      <c r="I94" s="43">
        <v>24.8</v>
      </c>
      <c r="J94" s="43">
        <v>102</v>
      </c>
      <c r="K94" s="53" t="s">
        <v>46</v>
      </c>
      <c r="L94" s="57"/>
    </row>
    <row r="95" spans="1:12" ht="15" x14ac:dyDescent="0.25">
      <c r="A95" s="23"/>
      <c r="B95" s="15"/>
      <c r="C95" s="11"/>
      <c r="D95" s="7" t="s">
        <v>31</v>
      </c>
      <c r="E95" s="52" t="s">
        <v>45</v>
      </c>
      <c r="F95" s="43">
        <v>25</v>
      </c>
      <c r="G95" s="43">
        <v>1.9</v>
      </c>
      <c r="H95" s="43">
        <v>0.2</v>
      </c>
      <c r="I95" s="43">
        <v>12.3</v>
      </c>
      <c r="J95" s="43">
        <v>58.75</v>
      </c>
      <c r="K95" s="53" t="s">
        <v>46</v>
      </c>
      <c r="L95" s="57"/>
    </row>
    <row r="96" spans="1:12" ht="15" x14ac:dyDescent="0.25">
      <c r="A96" s="23"/>
      <c r="B96" s="15"/>
      <c r="C96" s="11"/>
      <c r="D96" s="7" t="s">
        <v>32</v>
      </c>
      <c r="E96" s="52" t="s">
        <v>53</v>
      </c>
      <c r="F96" s="43">
        <v>50</v>
      </c>
      <c r="G96" s="43">
        <v>3.85</v>
      </c>
      <c r="H96" s="43">
        <v>0.7</v>
      </c>
      <c r="I96" s="43">
        <v>18.899999999999999</v>
      </c>
      <c r="J96" s="43">
        <v>100.5</v>
      </c>
      <c r="K96" s="53" t="s">
        <v>46</v>
      </c>
      <c r="L96" s="57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0">SUM(G90:G98)</f>
        <v>29.539999999999996</v>
      </c>
      <c r="H99" s="19">
        <f t="shared" ref="H99" si="41">SUM(H90:H98)</f>
        <v>43.480000000000004</v>
      </c>
      <c r="I99" s="19">
        <f t="shared" ref="I99" si="42">SUM(I90:I98)</f>
        <v>90.66</v>
      </c>
      <c r="J99" s="19">
        <f t="shared" ref="J99" si="43">SUM(J90:J98)</f>
        <v>878.85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1215</v>
      </c>
      <c r="G100" s="32">
        <f t="shared" ref="G100" si="44">G89+G99</f>
        <v>57.319999999999993</v>
      </c>
      <c r="H100" s="32">
        <f t="shared" ref="H100" si="45">H89+H99</f>
        <v>72.710000000000008</v>
      </c>
      <c r="I100" s="32">
        <f t="shared" ref="I100" si="46">I89+I99</f>
        <v>163.86</v>
      </c>
      <c r="J100" s="32">
        <f t="shared" ref="J100:L100" si="47">J89+J99</f>
        <v>1552.5300000000002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81</v>
      </c>
      <c r="F101" s="55">
        <v>210</v>
      </c>
      <c r="G101" s="40">
        <v>8.64</v>
      </c>
      <c r="H101" s="40">
        <v>11.06</v>
      </c>
      <c r="I101" s="40">
        <v>44.32</v>
      </c>
      <c r="J101" s="40">
        <v>312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52" t="s">
        <v>82</v>
      </c>
      <c r="F102" s="43">
        <v>40</v>
      </c>
      <c r="G102" s="43">
        <v>5.08</v>
      </c>
      <c r="H102" s="57">
        <v>4.5999999999999996</v>
      </c>
      <c r="I102" s="43">
        <v>0.28000000000000003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77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45</v>
      </c>
      <c r="F104" s="43">
        <v>25</v>
      </c>
      <c r="G104" s="43">
        <v>1.9</v>
      </c>
      <c r="H104" s="43">
        <v>0.2</v>
      </c>
      <c r="I104" s="43">
        <v>12.3</v>
      </c>
      <c r="J104" s="43">
        <v>58.57</v>
      </c>
      <c r="K104" s="53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5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48">SUM(G101:G107)</f>
        <v>19.189999999999998</v>
      </c>
      <c r="H108" s="19">
        <f t="shared" si="48"/>
        <v>18.939999999999998</v>
      </c>
      <c r="I108" s="19">
        <f t="shared" si="48"/>
        <v>82.649999999999991</v>
      </c>
      <c r="J108" s="19">
        <f t="shared" si="48"/>
        <v>581.17000000000007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57" t="s">
        <v>83</v>
      </c>
      <c r="G109" s="43"/>
      <c r="H109" s="43"/>
      <c r="I109" s="43"/>
      <c r="J109" s="43"/>
      <c r="K109" s="44">
        <v>88</v>
      </c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84</v>
      </c>
      <c r="F110" s="43">
        <v>200</v>
      </c>
      <c r="G110" s="43">
        <v>1.41</v>
      </c>
      <c r="H110" s="43">
        <v>3.96</v>
      </c>
      <c r="I110" s="43">
        <v>6.32</v>
      </c>
      <c r="J110" s="43">
        <v>71.8</v>
      </c>
      <c r="K110" s="44">
        <v>250</v>
      </c>
      <c r="L110" s="43"/>
    </row>
    <row r="111" spans="1:12" ht="15" x14ac:dyDescent="0.25">
      <c r="A111" s="23"/>
      <c r="B111" s="15"/>
      <c r="C111" s="11"/>
      <c r="D111" s="7" t="s">
        <v>28</v>
      </c>
      <c r="E111" s="52" t="s">
        <v>85</v>
      </c>
      <c r="F111" s="43">
        <v>100</v>
      </c>
      <c r="G111" s="43">
        <v>15.2</v>
      </c>
      <c r="H111" s="57">
        <v>23.1</v>
      </c>
      <c r="I111" s="43">
        <v>5.12</v>
      </c>
      <c r="J111" s="43">
        <v>290</v>
      </c>
      <c r="K111" s="44">
        <v>171</v>
      </c>
      <c r="L111" s="43"/>
    </row>
    <row r="112" spans="1:12" ht="15" x14ac:dyDescent="0.25">
      <c r="A112" s="23"/>
      <c r="B112" s="15"/>
      <c r="C112" s="11"/>
      <c r="D112" s="7" t="s">
        <v>29</v>
      </c>
      <c r="E112" s="52" t="s">
        <v>50</v>
      </c>
      <c r="F112" s="43">
        <v>150</v>
      </c>
      <c r="G112" s="43">
        <v>8.3000000000000007</v>
      </c>
      <c r="H112" s="43">
        <v>8.9499999999999993</v>
      </c>
      <c r="I112" s="43">
        <v>37.369999999999997</v>
      </c>
      <c r="J112" s="43">
        <v>262.5</v>
      </c>
      <c r="K112" s="53" t="s">
        <v>46</v>
      </c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51</v>
      </c>
      <c r="F113" s="43">
        <v>200</v>
      </c>
      <c r="G113" s="43">
        <v>0.11</v>
      </c>
      <c r="H113" s="43">
        <v>0.06</v>
      </c>
      <c r="I113" s="43">
        <v>20.98</v>
      </c>
      <c r="J113" s="43">
        <v>88</v>
      </c>
      <c r="K113" s="53" t="s">
        <v>46</v>
      </c>
      <c r="L113" s="43"/>
    </row>
    <row r="114" spans="1:12" ht="15" x14ac:dyDescent="0.25">
      <c r="A114" s="23"/>
      <c r="B114" s="15"/>
      <c r="C114" s="11"/>
      <c r="D114" s="7" t="s">
        <v>31</v>
      </c>
      <c r="E114" s="52" t="s">
        <v>45</v>
      </c>
      <c r="F114" s="43">
        <v>25</v>
      </c>
      <c r="G114" s="43">
        <v>1.9</v>
      </c>
      <c r="H114" s="43">
        <v>0.2</v>
      </c>
      <c r="I114" s="43">
        <v>12.3</v>
      </c>
      <c r="J114" s="43">
        <v>58.75</v>
      </c>
      <c r="K114" s="53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52" t="s">
        <v>53</v>
      </c>
      <c r="F115" s="43">
        <v>50</v>
      </c>
      <c r="G115" s="43">
        <v>3.85</v>
      </c>
      <c r="H115" s="43">
        <v>0.7</v>
      </c>
      <c r="I115" s="43">
        <v>18.899999999999999</v>
      </c>
      <c r="J115" s="43">
        <v>100.5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49">SUM(G109:G117)</f>
        <v>30.77</v>
      </c>
      <c r="H118" s="19">
        <f t="shared" si="49"/>
        <v>36.970000000000013</v>
      </c>
      <c r="I118" s="19">
        <f t="shared" si="49"/>
        <v>100.99000000000001</v>
      </c>
      <c r="J118" s="19">
        <f t="shared" si="49"/>
        <v>871.55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1300</v>
      </c>
      <c r="G119" s="32">
        <f t="shared" ref="G119" si="50">G108+G118</f>
        <v>49.959999999999994</v>
      </c>
      <c r="H119" s="32">
        <f t="shared" ref="H119" si="51">H108+H118</f>
        <v>55.910000000000011</v>
      </c>
      <c r="I119" s="32">
        <f t="shared" ref="I119" si="52">I108+I118</f>
        <v>183.64</v>
      </c>
      <c r="J119" s="32">
        <f t="shared" ref="J119:L119" si="53">J108+J118</f>
        <v>1452.72</v>
      </c>
      <c r="K119" s="32"/>
      <c r="L119" s="32">
        <f t="shared" si="53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92</v>
      </c>
      <c r="F120" s="40">
        <v>305</v>
      </c>
      <c r="G120" s="40">
        <v>17.7</v>
      </c>
      <c r="H120" s="40">
        <v>26.82</v>
      </c>
      <c r="I120" s="40">
        <v>48.18</v>
      </c>
      <c r="J120" s="40">
        <v>508.21</v>
      </c>
      <c r="K120" s="56" t="s">
        <v>93</v>
      </c>
      <c r="L120" s="40"/>
    </row>
    <row r="121" spans="1:12" ht="15" x14ac:dyDescent="0.25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61</v>
      </c>
      <c r="F122" s="43">
        <v>207</v>
      </c>
      <c r="G122" s="43">
        <v>0.13</v>
      </c>
      <c r="H122" s="43">
        <v>0.02</v>
      </c>
      <c r="I122" s="43">
        <v>10.199999999999999</v>
      </c>
      <c r="J122" s="43">
        <v>42.05</v>
      </c>
      <c r="K122" s="53" t="s">
        <v>62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45</v>
      </c>
      <c r="F123" s="43">
        <v>25</v>
      </c>
      <c r="G123" s="43">
        <v>1.9</v>
      </c>
      <c r="H123" s="43">
        <v>0.2</v>
      </c>
      <c r="I123" s="43">
        <v>12.3</v>
      </c>
      <c r="J123" s="43">
        <v>58.75</v>
      </c>
      <c r="K123" s="53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537</v>
      </c>
      <c r="G127" s="19">
        <f t="shared" ref="G127:J127" si="54">SUM(G120:G126)</f>
        <v>19.729999999999997</v>
      </c>
      <c r="H127" s="19">
        <f t="shared" si="54"/>
        <v>27.04</v>
      </c>
      <c r="I127" s="19">
        <f t="shared" si="54"/>
        <v>70.679999999999993</v>
      </c>
      <c r="J127" s="19">
        <f t="shared" si="54"/>
        <v>609.01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94</v>
      </c>
      <c r="F129" s="43">
        <v>200</v>
      </c>
      <c r="G129" s="43">
        <v>5.99</v>
      </c>
      <c r="H129" s="43">
        <v>5.62</v>
      </c>
      <c r="I129" s="43">
        <v>13.23</v>
      </c>
      <c r="J129" s="43">
        <v>137.6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52" t="s">
        <v>95</v>
      </c>
      <c r="F130" s="43">
        <v>100</v>
      </c>
      <c r="G130" s="43">
        <v>10.83</v>
      </c>
      <c r="H130" s="43">
        <v>5.5</v>
      </c>
      <c r="I130" s="43">
        <v>4.22</v>
      </c>
      <c r="J130" s="43">
        <v>116.67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29</v>
      </c>
      <c r="E131" s="52" t="s">
        <v>96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137.25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58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2" t="s">
        <v>45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53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53</v>
      </c>
      <c r="F134" s="43">
        <v>50</v>
      </c>
      <c r="G134" s="43">
        <v>3.85</v>
      </c>
      <c r="H134" s="43">
        <v>0.7</v>
      </c>
      <c r="I134" s="43">
        <v>18.899999999999999</v>
      </c>
      <c r="J134" s="43">
        <v>100.5</v>
      </c>
      <c r="K134" s="53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5">SUM(G128:G136)</f>
        <v>28.19</v>
      </c>
      <c r="H137" s="19">
        <f t="shared" si="55"/>
        <v>17.11</v>
      </c>
      <c r="I137" s="19">
        <f t="shared" si="55"/>
        <v>113.4</v>
      </c>
      <c r="J137" s="19">
        <f t="shared" si="55"/>
        <v>742.31999999999994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1287</v>
      </c>
      <c r="G138" s="32">
        <f t="shared" ref="G138" si="56">G127+G137</f>
        <v>47.92</v>
      </c>
      <c r="H138" s="32">
        <f t="shared" ref="H138" si="57">H127+H137</f>
        <v>44.15</v>
      </c>
      <c r="I138" s="32">
        <f t="shared" ref="I138" si="58">I127+I137</f>
        <v>184.07999999999998</v>
      </c>
      <c r="J138" s="32">
        <f t="shared" ref="J138:L138" si="59">J127+J137</f>
        <v>1351.33</v>
      </c>
      <c r="K138" s="32"/>
      <c r="L138" s="32">
        <f t="shared" si="5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97</v>
      </c>
      <c r="F139" s="40">
        <v>210</v>
      </c>
      <c r="G139" s="40">
        <v>7.51</v>
      </c>
      <c r="H139" s="55">
        <v>11.72</v>
      </c>
      <c r="I139" s="40">
        <v>37.049999999999997</v>
      </c>
      <c r="J139" s="40">
        <v>285</v>
      </c>
      <c r="K139" s="41">
        <v>182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44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45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58.75</v>
      </c>
      <c r="K142" s="53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52" t="s">
        <v>47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58" t="s">
        <v>63</v>
      </c>
      <c r="E144" s="52" t="s">
        <v>98</v>
      </c>
      <c r="F144" s="43">
        <v>50</v>
      </c>
      <c r="G144" s="43">
        <v>3.64</v>
      </c>
      <c r="H144" s="43">
        <v>6.26</v>
      </c>
      <c r="I144" s="43">
        <v>21.96</v>
      </c>
      <c r="J144" s="43">
        <v>159</v>
      </c>
      <c r="K144" s="44">
        <v>424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60">SUM(G139:G145)</f>
        <v>17.53</v>
      </c>
      <c r="H146" s="19">
        <f t="shared" si="60"/>
        <v>22.12</v>
      </c>
      <c r="I146" s="19">
        <f t="shared" si="60"/>
        <v>98.69</v>
      </c>
      <c r="J146" s="19">
        <f t="shared" si="60"/>
        <v>668.35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101</v>
      </c>
      <c r="F148" s="43">
        <v>200</v>
      </c>
      <c r="G148" s="43">
        <v>2.02</v>
      </c>
      <c r="H148" s="43">
        <v>5.09</v>
      </c>
      <c r="I148" s="57">
        <v>11.98</v>
      </c>
      <c r="J148" s="43">
        <v>107.25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52" t="s">
        <v>99</v>
      </c>
      <c r="F149" s="43">
        <v>200</v>
      </c>
      <c r="G149" s="43">
        <v>14.44</v>
      </c>
      <c r="H149" s="43">
        <v>35.03</v>
      </c>
      <c r="I149" s="43">
        <v>17.13</v>
      </c>
      <c r="J149" s="57">
        <v>443.58</v>
      </c>
      <c r="K149" s="44">
        <v>258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80</v>
      </c>
      <c r="F151" s="43">
        <v>200</v>
      </c>
      <c r="G151" s="43">
        <v>0.2</v>
      </c>
      <c r="H151" s="43">
        <v>0</v>
      </c>
      <c r="I151" s="43">
        <v>24.8</v>
      </c>
      <c r="J151" s="43">
        <v>102</v>
      </c>
      <c r="K151" s="53" t="s">
        <v>46</v>
      </c>
      <c r="L151" s="43"/>
    </row>
    <row r="152" spans="1:12" ht="15" x14ac:dyDescent="0.25">
      <c r="A152" s="23"/>
      <c r="B152" s="15"/>
      <c r="C152" s="11"/>
      <c r="D152" s="7" t="s">
        <v>31</v>
      </c>
      <c r="E152" s="52" t="s">
        <v>45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53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53</v>
      </c>
      <c r="F153" s="43">
        <v>50</v>
      </c>
      <c r="G153" s="43">
        <v>3.85</v>
      </c>
      <c r="H153" s="43">
        <v>0.7</v>
      </c>
      <c r="I153" s="43">
        <v>18.899999999999999</v>
      </c>
      <c r="J153" s="43">
        <v>100.5</v>
      </c>
      <c r="K153" s="53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1">SUM(G147:G155)</f>
        <v>24.310000000000002</v>
      </c>
      <c r="H156" s="19">
        <f t="shared" si="61"/>
        <v>41.220000000000006</v>
      </c>
      <c r="I156" s="19">
        <f t="shared" si="61"/>
        <v>97.41</v>
      </c>
      <c r="J156" s="19">
        <f t="shared" si="61"/>
        <v>870.82999999999993</v>
      </c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1285</v>
      </c>
      <c r="G157" s="32">
        <f t="shared" ref="G157" si="62">G146+G156</f>
        <v>41.84</v>
      </c>
      <c r="H157" s="32">
        <f t="shared" ref="H157" si="63">H146+H156</f>
        <v>63.34</v>
      </c>
      <c r="I157" s="32">
        <f t="shared" ref="I157" si="64">I146+I156</f>
        <v>196.1</v>
      </c>
      <c r="J157" s="32">
        <f t="shared" ref="J157:L157" si="65">J146+J156</f>
        <v>1539.1799999999998</v>
      </c>
      <c r="K157" s="32"/>
      <c r="L157" s="32">
        <f t="shared" si="6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100</v>
      </c>
      <c r="F158" s="40">
        <v>150</v>
      </c>
      <c r="G158" s="40">
        <v>23.53</v>
      </c>
      <c r="H158" s="40">
        <v>17.510000000000002</v>
      </c>
      <c r="I158" s="40">
        <v>35.479999999999997</v>
      </c>
      <c r="J158" s="40">
        <v>392.4</v>
      </c>
      <c r="K158" s="41">
        <v>223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54</v>
      </c>
      <c r="F160" s="43">
        <v>200</v>
      </c>
      <c r="G160" s="43">
        <v>7.0000000000000007E-2</v>
      </c>
      <c r="H160" s="43">
        <v>0.02</v>
      </c>
      <c r="I160" s="43">
        <v>10</v>
      </c>
      <c r="J160" s="43">
        <v>40.049999999999997</v>
      </c>
      <c r="K160" s="53" t="s">
        <v>55</v>
      </c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45</v>
      </c>
      <c r="F161" s="43">
        <v>25</v>
      </c>
      <c r="G161" s="43">
        <v>1.9</v>
      </c>
      <c r="H161" s="43">
        <v>0.2</v>
      </c>
      <c r="I161" s="43">
        <v>12.3</v>
      </c>
      <c r="J161" s="43">
        <v>58.75</v>
      </c>
      <c r="K161" s="53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52" t="s">
        <v>47</v>
      </c>
      <c r="F162" s="43">
        <v>130</v>
      </c>
      <c r="G162" s="43">
        <v>0.52</v>
      </c>
      <c r="H162" s="43">
        <v>0.52</v>
      </c>
      <c r="I162" s="43">
        <v>12.74</v>
      </c>
      <c r="J162" s="43">
        <v>61.1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66">SUM(G158:G164)</f>
        <v>26.02</v>
      </c>
      <c r="H165" s="19">
        <f t="shared" si="66"/>
        <v>18.25</v>
      </c>
      <c r="I165" s="19">
        <f t="shared" si="66"/>
        <v>70.52</v>
      </c>
      <c r="J165" s="19">
        <f t="shared" si="66"/>
        <v>552.29999999999995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65</v>
      </c>
      <c r="F167" s="43">
        <v>225</v>
      </c>
      <c r="G167" s="43">
        <v>6.75</v>
      </c>
      <c r="H167" s="43">
        <v>5.15</v>
      </c>
      <c r="I167" s="60">
        <v>12.5</v>
      </c>
      <c r="J167" s="43">
        <v>133.83000000000001</v>
      </c>
      <c r="K167" s="53" t="s">
        <v>66</v>
      </c>
      <c r="L167" s="43"/>
    </row>
    <row r="168" spans="1:12" ht="15" x14ac:dyDescent="0.25">
      <c r="A168" s="23"/>
      <c r="B168" s="15"/>
      <c r="C168" s="11"/>
      <c r="D168" s="7" t="s">
        <v>28</v>
      </c>
      <c r="E168" s="52" t="s">
        <v>89</v>
      </c>
      <c r="F168" s="43">
        <v>105</v>
      </c>
      <c r="G168" s="43">
        <v>16.78</v>
      </c>
      <c r="H168" s="43">
        <v>21.97</v>
      </c>
      <c r="I168" s="43">
        <v>12.56</v>
      </c>
      <c r="J168" s="43">
        <v>320.95</v>
      </c>
      <c r="K168" s="44">
        <v>269</v>
      </c>
      <c r="L168" s="43"/>
    </row>
    <row r="169" spans="1:12" ht="15" x14ac:dyDescent="0.25">
      <c r="A169" s="23"/>
      <c r="B169" s="15"/>
      <c r="C169" s="11"/>
      <c r="D169" s="7" t="s">
        <v>29</v>
      </c>
      <c r="E169" s="52" t="s">
        <v>102</v>
      </c>
      <c r="F169" s="43">
        <v>150</v>
      </c>
      <c r="G169" s="43">
        <v>3.1</v>
      </c>
      <c r="H169" s="43">
        <v>4.8600000000000003</v>
      </c>
      <c r="I169" s="43">
        <v>14.14</v>
      </c>
      <c r="J169" s="43">
        <v>112.65</v>
      </c>
      <c r="K169" s="44">
        <v>321</v>
      </c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51</v>
      </c>
      <c r="F170" s="43">
        <v>200</v>
      </c>
      <c r="G170" s="43">
        <v>0.11</v>
      </c>
      <c r="H170" s="43">
        <v>0.06</v>
      </c>
      <c r="I170" s="43">
        <v>20.98</v>
      </c>
      <c r="J170" s="43">
        <v>88</v>
      </c>
      <c r="K170" s="53" t="s">
        <v>46</v>
      </c>
      <c r="L170" s="43"/>
    </row>
    <row r="171" spans="1:12" ht="15" x14ac:dyDescent="0.25">
      <c r="A171" s="23"/>
      <c r="B171" s="15"/>
      <c r="C171" s="11"/>
      <c r="D171" s="7" t="s">
        <v>31</v>
      </c>
      <c r="E171" s="52" t="s">
        <v>45</v>
      </c>
      <c r="F171" s="43">
        <v>25</v>
      </c>
      <c r="G171" s="43">
        <v>1.9</v>
      </c>
      <c r="H171" s="43">
        <v>0.2</v>
      </c>
      <c r="I171" s="43">
        <v>12.3</v>
      </c>
      <c r="J171" s="43">
        <v>58.75</v>
      </c>
      <c r="K171" s="53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53</v>
      </c>
      <c r="F172" s="43">
        <v>50</v>
      </c>
      <c r="G172" s="43">
        <v>3.85</v>
      </c>
      <c r="H172" s="43">
        <v>0.7</v>
      </c>
      <c r="I172" s="43">
        <v>18.899999999999999</v>
      </c>
      <c r="J172" s="43">
        <v>100.5</v>
      </c>
      <c r="K172" s="53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67">SUM(G166:G174)</f>
        <v>32.49</v>
      </c>
      <c r="H175" s="19">
        <f t="shared" si="67"/>
        <v>32.940000000000005</v>
      </c>
      <c r="I175" s="19">
        <f t="shared" si="67"/>
        <v>91.38</v>
      </c>
      <c r="J175" s="19">
        <f t="shared" si="67"/>
        <v>814.68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1260</v>
      </c>
      <c r="G176" s="32">
        <f t="shared" ref="G176" si="68">G165+G175</f>
        <v>58.510000000000005</v>
      </c>
      <c r="H176" s="32">
        <f t="shared" ref="H176" si="69">H165+H175</f>
        <v>51.190000000000005</v>
      </c>
      <c r="I176" s="32">
        <f t="shared" ref="I176" si="70">I165+I175</f>
        <v>161.89999999999998</v>
      </c>
      <c r="J176" s="32">
        <f t="shared" ref="J176:L176" si="71">J165+J175</f>
        <v>1366.98</v>
      </c>
      <c r="K176" s="32"/>
      <c r="L176" s="32">
        <f t="shared" si="71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103</v>
      </c>
      <c r="F177" s="40">
        <v>275</v>
      </c>
      <c r="G177" s="40">
        <v>16.32</v>
      </c>
      <c r="H177" s="55">
        <v>15.83</v>
      </c>
      <c r="I177" s="40">
        <v>36.49</v>
      </c>
      <c r="J177" s="40">
        <v>362.6</v>
      </c>
      <c r="K177" s="56" t="s">
        <v>106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104</v>
      </c>
      <c r="F179" s="43">
        <v>207</v>
      </c>
      <c r="G179" s="43">
        <v>0.13</v>
      </c>
      <c r="H179" s="43">
        <v>0.02</v>
      </c>
      <c r="I179" s="43">
        <v>10.199999999999999</v>
      </c>
      <c r="J179" s="43">
        <v>42.05</v>
      </c>
      <c r="K179" s="53" t="s">
        <v>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45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53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72">SUM(G177:G183)</f>
        <v>20.25</v>
      </c>
      <c r="H184" s="19">
        <f t="shared" si="72"/>
        <v>16.25</v>
      </c>
      <c r="I184" s="19">
        <f t="shared" si="72"/>
        <v>71.289999999999992</v>
      </c>
      <c r="J184" s="19">
        <f t="shared" si="72"/>
        <v>522.15000000000009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105</v>
      </c>
      <c r="F186" s="43">
        <v>200</v>
      </c>
      <c r="G186" s="43">
        <v>1.27</v>
      </c>
      <c r="H186" s="43">
        <v>3.99</v>
      </c>
      <c r="I186" s="43">
        <v>7.32</v>
      </c>
      <c r="J186" s="43">
        <v>76.2</v>
      </c>
      <c r="K186" s="44">
        <v>99</v>
      </c>
      <c r="L186" s="43"/>
    </row>
    <row r="187" spans="1:12" ht="15" x14ac:dyDescent="0.25">
      <c r="A187" s="23"/>
      <c r="B187" s="15"/>
      <c r="C187" s="11"/>
      <c r="D187" s="7" t="s">
        <v>28</v>
      </c>
      <c r="E187" s="52" t="s">
        <v>79</v>
      </c>
      <c r="F187" s="43">
        <v>200</v>
      </c>
      <c r="G187" s="43">
        <v>16.829999999999998</v>
      </c>
      <c r="H187" s="43">
        <v>37.56</v>
      </c>
      <c r="I187" s="43">
        <v>34.520000000000003</v>
      </c>
      <c r="J187" s="43">
        <v>544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>
        <v>388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70</v>
      </c>
      <c r="F189" s="43">
        <v>200</v>
      </c>
      <c r="G189" s="43">
        <v>0.68</v>
      </c>
      <c r="H189" s="43">
        <v>0.28000000000000003</v>
      </c>
      <c r="I189" s="43">
        <v>20.76</v>
      </c>
      <c r="J189" s="43">
        <v>88.2</v>
      </c>
      <c r="K189" s="53" t="s">
        <v>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52" t="s">
        <v>45</v>
      </c>
      <c r="F190" s="43">
        <v>50</v>
      </c>
      <c r="G190" s="57">
        <v>3.8</v>
      </c>
      <c r="H190" s="43">
        <v>0.4</v>
      </c>
      <c r="I190" s="43">
        <v>24.6</v>
      </c>
      <c r="J190" s="43">
        <v>117.5</v>
      </c>
      <c r="K190" s="53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53</v>
      </c>
      <c r="F191" s="43">
        <v>50</v>
      </c>
      <c r="G191" s="43">
        <v>3.85</v>
      </c>
      <c r="H191" s="43">
        <v>0.7</v>
      </c>
      <c r="I191" s="43">
        <v>18.899999999999999</v>
      </c>
      <c r="J191" s="43">
        <v>100.5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3">SUM(G185:G193)</f>
        <v>26.43</v>
      </c>
      <c r="H194" s="19">
        <f t="shared" si="73"/>
        <v>42.930000000000007</v>
      </c>
      <c r="I194" s="19">
        <f t="shared" si="73"/>
        <v>106.10000000000002</v>
      </c>
      <c r="J194" s="19">
        <f t="shared" si="73"/>
        <v>926.40000000000009</v>
      </c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1232</v>
      </c>
      <c r="G195" s="32">
        <f t="shared" ref="G195" si="74">G184+G194</f>
        <v>46.68</v>
      </c>
      <c r="H195" s="32">
        <f t="shared" ref="H195" si="75">H184+H194</f>
        <v>59.180000000000007</v>
      </c>
      <c r="I195" s="32">
        <f t="shared" ref="I195" si="76">I184+I194</f>
        <v>177.39000000000001</v>
      </c>
      <c r="J195" s="32">
        <f t="shared" ref="J195:L195" si="77">J184+J194</f>
        <v>1448.5500000000002</v>
      </c>
      <c r="K195" s="32"/>
      <c r="L195" s="32">
        <f t="shared" si="77"/>
        <v>0</v>
      </c>
    </row>
    <row r="196" spans="1:12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1255.1111111111111</v>
      </c>
      <c r="G196" s="34">
        <f t="shared" ref="G196:J196" si="78">(G24+G43+G62+G81+G100+G119+G138+G157+G176+G195)/(IF(G24=0,0,1)+IF(G43=0,0,1)+IF(G62=0,0,1)+IF(G81=0,0,1)+IF(G100=0,0,1)+IF(G119=0,0,1)+IF(G138=0,0,1)+IF(G157=0,0,1)+IF(G176=0,0,1)+IF(G195=0,0,1))</f>
        <v>51.552</v>
      </c>
      <c r="H196" s="34">
        <f t="shared" si="78"/>
        <v>55.032000000000004</v>
      </c>
      <c r="I196" s="34">
        <f t="shared" si="78"/>
        <v>173.61099999999999</v>
      </c>
      <c r="J196" s="34">
        <f t="shared" si="78"/>
        <v>1425.9169999999999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Аркадий</cp:lastModifiedBy>
  <dcterms:created xsi:type="dcterms:W3CDTF">2022-05-16T14:23:56Z</dcterms:created>
  <dcterms:modified xsi:type="dcterms:W3CDTF">2023-10-14T12:56:30Z</dcterms:modified>
</cp:coreProperties>
</file>